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Z:\Campus Employment\FWS-JLD documents\New_CampusEmployment_Documents\"/>
    </mc:Choice>
  </mc:AlternateContent>
  <xr:revisionPtr revIDLastSave="0" documentId="8_{569E31BB-9779-4026-89B0-8A83FF6EA33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dividual" sheetId="1" r:id="rId1"/>
    <sheet name="Group-Fall" sheetId="3" r:id="rId2"/>
    <sheet name="Group-Spring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4" i="4" l="1"/>
  <c r="N24" i="4"/>
  <c r="M24" i="4"/>
  <c r="L24" i="4"/>
  <c r="K24" i="4"/>
  <c r="J24" i="4"/>
  <c r="I24" i="4"/>
  <c r="H24" i="4"/>
  <c r="G24" i="4"/>
  <c r="F24" i="4"/>
  <c r="E24" i="4"/>
  <c r="E18" i="4"/>
  <c r="O22" i="4"/>
  <c r="N22" i="4"/>
  <c r="M22" i="4"/>
  <c r="L22" i="4"/>
  <c r="K22" i="4"/>
  <c r="J22" i="4"/>
  <c r="I22" i="4"/>
  <c r="H22" i="4"/>
  <c r="G22" i="4"/>
  <c r="F22" i="4"/>
  <c r="E22" i="4"/>
  <c r="O20" i="4"/>
  <c r="N20" i="4"/>
  <c r="M20" i="4"/>
  <c r="L20" i="4"/>
  <c r="K20" i="4"/>
  <c r="J20" i="4"/>
  <c r="I20" i="4"/>
  <c r="H20" i="4"/>
  <c r="G20" i="4"/>
  <c r="F20" i="4"/>
  <c r="E20" i="4"/>
  <c r="O18" i="4"/>
  <c r="N18" i="4"/>
  <c r="M18" i="4"/>
  <c r="L18" i="4"/>
  <c r="K18" i="4"/>
  <c r="J18" i="4"/>
  <c r="I18" i="4"/>
  <c r="H18" i="4"/>
  <c r="G18" i="4"/>
  <c r="F18" i="4"/>
  <c r="O16" i="4"/>
  <c r="N16" i="4"/>
  <c r="M16" i="4"/>
  <c r="L16" i="4"/>
  <c r="K16" i="4"/>
  <c r="J16" i="4"/>
  <c r="I16" i="4"/>
  <c r="H16" i="4"/>
  <c r="G16" i="4"/>
  <c r="F16" i="4"/>
  <c r="E16" i="4"/>
  <c r="O14" i="4"/>
  <c r="N14" i="4"/>
  <c r="M14" i="4"/>
  <c r="L14" i="4"/>
  <c r="K14" i="4"/>
  <c r="J14" i="4"/>
  <c r="I14" i="4"/>
  <c r="H14" i="4"/>
  <c r="G14" i="4"/>
  <c r="F14" i="4"/>
  <c r="E14" i="4"/>
  <c r="O12" i="4"/>
  <c r="N12" i="4"/>
  <c r="M12" i="4"/>
  <c r="L12" i="4"/>
  <c r="K12" i="4"/>
  <c r="J12" i="4"/>
  <c r="I12" i="4"/>
  <c r="H12" i="4"/>
  <c r="G12" i="4"/>
  <c r="F12" i="4"/>
  <c r="E12" i="4"/>
  <c r="N10" i="4"/>
  <c r="M10" i="4"/>
  <c r="O8" i="4"/>
  <c r="N8" i="4"/>
  <c r="M8" i="4"/>
  <c r="L8" i="4"/>
  <c r="K8" i="4"/>
  <c r="J8" i="4"/>
  <c r="I8" i="4"/>
  <c r="O6" i="4"/>
  <c r="N6" i="4"/>
  <c r="M6" i="4"/>
  <c r="O10" i="4"/>
  <c r="L10" i="4"/>
  <c r="K10" i="4"/>
  <c r="J10" i="4"/>
  <c r="I10" i="4"/>
  <c r="H10" i="4"/>
  <c r="G10" i="4"/>
  <c r="F10" i="4"/>
  <c r="E10" i="4"/>
  <c r="H8" i="4"/>
  <c r="G8" i="4"/>
  <c r="F8" i="4"/>
  <c r="E8" i="4"/>
  <c r="L6" i="4"/>
  <c r="K6" i="4"/>
  <c r="J6" i="4"/>
  <c r="I6" i="4"/>
  <c r="H6" i="4"/>
  <c r="G6" i="4"/>
  <c r="F6" i="4"/>
  <c r="E6" i="4"/>
  <c r="C19" i="1"/>
  <c r="C17" i="1"/>
  <c r="C15" i="1"/>
  <c r="C13" i="1"/>
  <c r="D13" i="4" l="1"/>
  <c r="D14" i="4" s="1"/>
  <c r="D11" i="4"/>
  <c r="D12" i="4" s="1"/>
  <c r="D5" i="4"/>
  <c r="D6" i="4" s="1"/>
  <c r="D21" i="4"/>
  <c r="D22" i="4" s="1"/>
  <c r="D7" i="4"/>
  <c r="D8" i="4" s="1"/>
  <c r="D19" i="4"/>
  <c r="D20" i="4" s="1"/>
  <c r="D9" i="4"/>
  <c r="D10" i="4" s="1"/>
  <c r="D15" i="4"/>
  <c r="D16" i="4" s="1"/>
  <c r="D17" i="4"/>
  <c r="D18" i="4" s="1"/>
  <c r="D23" i="4"/>
  <c r="D24" i="4" s="1"/>
  <c r="M24" i="3"/>
  <c r="L24" i="3"/>
  <c r="K24" i="3"/>
  <c r="J24" i="3"/>
  <c r="I24" i="3"/>
  <c r="H24" i="3"/>
  <c r="G24" i="3"/>
  <c r="F24" i="3"/>
  <c r="E24" i="3"/>
  <c r="M22" i="3"/>
  <c r="L22" i="3"/>
  <c r="K22" i="3"/>
  <c r="J22" i="3"/>
  <c r="I22" i="3"/>
  <c r="H22" i="3"/>
  <c r="G22" i="3"/>
  <c r="F22" i="3"/>
  <c r="E22" i="3"/>
  <c r="M20" i="3"/>
  <c r="L20" i="3"/>
  <c r="K20" i="3"/>
  <c r="J20" i="3"/>
  <c r="I20" i="3"/>
  <c r="H20" i="3"/>
  <c r="G20" i="3"/>
  <c r="F20" i="3"/>
  <c r="E20" i="3"/>
  <c r="M18" i="3"/>
  <c r="L18" i="3"/>
  <c r="K18" i="3"/>
  <c r="J18" i="3"/>
  <c r="I18" i="3"/>
  <c r="H18" i="3"/>
  <c r="G18" i="3"/>
  <c r="F18" i="3"/>
  <c r="E18" i="3"/>
  <c r="M16" i="3"/>
  <c r="L16" i="3"/>
  <c r="K16" i="3"/>
  <c r="J16" i="3"/>
  <c r="I16" i="3"/>
  <c r="H16" i="3"/>
  <c r="G16" i="3"/>
  <c r="F16" i="3"/>
  <c r="E16" i="3"/>
  <c r="M14" i="3"/>
  <c r="L14" i="3"/>
  <c r="K14" i="3"/>
  <c r="J14" i="3"/>
  <c r="I14" i="3"/>
  <c r="H14" i="3"/>
  <c r="G14" i="3"/>
  <c r="F14" i="3"/>
  <c r="E14" i="3"/>
  <c r="M12" i="3"/>
  <c r="L12" i="3"/>
  <c r="K12" i="3"/>
  <c r="J12" i="3"/>
  <c r="I12" i="3"/>
  <c r="H12" i="3"/>
  <c r="G12" i="3"/>
  <c r="F12" i="3"/>
  <c r="E12" i="3"/>
  <c r="M10" i="3"/>
  <c r="L10" i="3"/>
  <c r="K10" i="3"/>
  <c r="J10" i="3"/>
  <c r="I10" i="3"/>
  <c r="H10" i="3"/>
  <c r="G10" i="3"/>
  <c r="F10" i="3"/>
  <c r="E10" i="3"/>
  <c r="M8" i="3"/>
  <c r="L8" i="3"/>
  <c r="K8" i="3"/>
  <c r="J8" i="3"/>
  <c r="I8" i="3"/>
  <c r="H8" i="3"/>
  <c r="G8" i="3"/>
  <c r="F8" i="3"/>
  <c r="E8" i="3"/>
  <c r="M6" i="3"/>
  <c r="L6" i="3"/>
  <c r="K6" i="3"/>
  <c r="J6" i="3"/>
  <c r="I6" i="3"/>
  <c r="H6" i="3"/>
  <c r="G6" i="3"/>
  <c r="F6" i="3"/>
  <c r="E6" i="3"/>
  <c r="C27" i="1"/>
  <c r="C25" i="1"/>
  <c r="C23" i="1"/>
  <c r="C21" i="1"/>
  <c r="C11" i="1"/>
  <c r="C28" i="1" l="1"/>
  <c r="C29" i="1" s="1"/>
  <c r="D11" i="3"/>
  <c r="D15" i="3"/>
  <c r="D19" i="3"/>
  <c r="D20" i="3" s="1"/>
  <c r="D23" i="3"/>
  <c r="D24" i="3" s="1"/>
  <c r="D5" i="3"/>
  <c r="D6" i="3" s="1"/>
  <c r="D9" i="3"/>
  <c r="D10" i="3" s="1"/>
  <c r="D13" i="3"/>
  <c r="D14" i="3" s="1"/>
  <c r="D17" i="3"/>
  <c r="D18" i="3" s="1"/>
  <c r="D21" i="3"/>
  <c r="D22" i="3" s="1"/>
  <c r="D7" i="3"/>
  <c r="D8" i="3" s="1"/>
  <c r="D12" i="3"/>
  <c r="D16" i="3"/>
</calcChain>
</file>

<file path=xl/sharedStrings.xml><?xml version="1.0" encoding="utf-8"?>
<sst xmlns="http://schemas.openxmlformats.org/spreadsheetml/2006/main" count="67" uniqueCount="45">
  <si>
    <t>Student:</t>
  </si>
  <si>
    <t>CWID:</t>
  </si>
  <si>
    <t>Pay Date:</t>
  </si>
  <si>
    <t>Pay Rate (per hr):</t>
  </si>
  <si>
    <t>Pay Amount:</t>
  </si>
  <si>
    <t>Hours:</t>
  </si>
  <si>
    <t>Approx. Hrs Left:</t>
  </si>
  <si>
    <t>Pay Rate</t>
  </si>
  <si>
    <t>Annual FWS Award</t>
  </si>
  <si>
    <t>Fall Remaining funds/hours</t>
  </si>
  <si>
    <t>Note: Gray fields may not be manipulated.</t>
  </si>
  <si>
    <t>Student Employee</t>
  </si>
  <si>
    <r>
      <t xml:space="preserve">If the student worker reaches limit, the supervisor must do one of the following:                                           </t>
    </r>
    <r>
      <rPr>
        <sz val="11"/>
        <color rgb="FFBE955B"/>
        <rFont val="Calibri"/>
        <family val="2"/>
        <scheme val="minor"/>
      </rPr>
      <t>* Stop scheduling the student worker AND complete a termination/separation form.                                                     * Switch the student worker to 03 funds by completing a termination/separation form AND submit 03   timesheets going forward (if 03 funds are available, per Budget Unit Head).</t>
    </r>
  </si>
  <si>
    <r>
      <t xml:space="preserve">Note: Only </t>
    </r>
    <r>
      <rPr>
        <b/>
        <i/>
        <sz val="12"/>
        <color rgb="FFBE955B"/>
        <rFont val="Calibri"/>
        <family val="2"/>
        <scheme val="minor"/>
      </rPr>
      <t>gold</t>
    </r>
    <r>
      <rPr>
        <i/>
        <sz val="12"/>
        <color rgb="FFBE955B"/>
        <rFont val="Calibri"/>
        <family val="2"/>
        <scheme val="minor"/>
      </rPr>
      <t xml:space="preserve"> fields may be manipulated.</t>
    </r>
  </si>
  <si>
    <t>Enter timesheet hours               in gold boxes</t>
  </si>
  <si>
    <r>
      <t xml:space="preserve">If the student worker reaches limit, the supervisor must do one of the following: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rgb="FFBE955B"/>
        <rFont val="Calibri"/>
        <family val="2"/>
        <scheme val="minor"/>
      </rPr>
      <t>* Stop scheduling the student worker AND complete a termination/separation form.                                                                                                                                                                                                           * Switch the student worker to 03 funds by completing a termination/separation form AND                                                                                                submit 03 timesheets going forward.</t>
    </r>
  </si>
  <si>
    <r>
      <rPr>
        <b/>
        <sz val="12"/>
        <color theme="1"/>
        <rFont val="Calibri"/>
        <family val="2"/>
        <scheme val="minor"/>
      </rPr>
      <t>8/30/2019</t>
    </r>
    <r>
      <rPr>
        <sz val="12"/>
        <color theme="1"/>
        <rFont val="Calibri"/>
        <family val="2"/>
        <scheme val="minor"/>
      </rPr>
      <t xml:space="preserve"> hours/pay</t>
    </r>
  </si>
  <si>
    <r>
      <rPr>
        <b/>
        <sz val="12"/>
        <color theme="1"/>
        <rFont val="Calibri"/>
        <family val="2"/>
        <scheme val="minor"/>
      </rPr>
      <t>9/13/2019</t>
    </r>
    <r>
      <rPr>
        <sz val="12"/>
        <color theme="1"/>
        <rFont val="Calibri"/>
        <family val="2"/>
        <scheme val="minor"/>
      </rPr>
      <t xml:space="preserve"> hours/pay</t>
    </r>
  </si>
  <si>
    <r>
      <rPr>
        <b/>
        <sz val="12"/>
        <color theme="1"/>
        <rFont val="Calibri"/>
        <family val="2"/>
        <scheme val="minor"/>
      </rPr>
      <t>9/27/2019</t>
    </r>
    <r>
      <rPr>
        <sz val="12"/>
        <color theme="1"/>
        <rFont val="Calibri"/>
        <family val="2"/>
        <scheme val="minor"/>
      </rPr>
      <t xml:space="preserve"> hours/pay</t>
    </r>
  </si>
  <si>
    <t>Fall 2019 Budget Period</t>
  </si>
  <si>
    <r>
      <rPr>
        <b/>
        <sz val="12"/>
        <color theme="1"/>
        <rFont val="Calibri"/>
        <family val="2"/>
        <scheme val="minor"/>
      </rPr>
      <t xml:space="preserve">10/11/2019 </t>
    </r>
    <r>
      <rPr>
        <sz val="12"/>
        <color theme="1"/>
        <rFont val="Calibri"/>
        <family val="2"/>
        <scheme val="minor"/>
      </rPr>
      <t>hours/pay</t>
    </r>
  </si>
  <si>
    <r>
      <rPr>
        <b/>
        <sz val="12"/>
        <color theme="1"/>
        <rFont val="Calibri"/>
        <family val="2"/>
        <scheme val="minor"/>
      </rPr>
      <t>10/25/2019</t>
    </r>
    <r>
      <rPr>
        <sz val="12"/>
        <color theme="1"/>
        <rFont val="Calibri"/>
        <family val="2"/>
        <scheme val="minor"/>
      </rPr>
      <t xml:space="preserve"> hours/pay</t>
    </r>
  </si>
  <si>
    <r>
      <rPr>
        <b/>
        <sz val="12"/>
        <color theme="1"/>
        <rFont val="Calibri"/>
        <family val="2"/>
        <scheme val="minor"/>
      </rPr>
      <t xml:space="preserve">11/8/2019 </t>
    </r>
    <r>
      <rPr>
        <sz val="12"/>
        <color theme="1"/>
        <rFont val="Calibri"/>
        <family val="2"/>
        <scheme val="minor"/>
      </rPr>
      <t>hours/pay</t>
    </r>
  </si>
  <si>
    <r>
      <rPr>
        <b/>
        <sz val="12"/>
        <color theme="1"/>
        <rFont val="Calibri"/>
        <family val="2"/>
        <scheme val="minor"/>
      </rPr>
      <t>11/22/2019</t>
    </r>
    <r>
      <rPr>
        <sz val="12"/>
        <color theme="1"/>
        <rFont val="Calibri"/>
        <family val="2"/>
        <scheme val="minor"/>
      </rPr>
      <t xml:space="preserve"> hours/pay</t>
    </r>
  </si>
  <si>
    <r>
      <rPr>
        <b/>
        <sz val="12"/>
        <color theme="1"/>
        <rFont val="Calibri"/>
        <family val="2"/>
        <scheme val="minor"/>
      </rPr>
      <t>12/6/2019</t>
    </r>
    <r>
      <rPr>
        <sz val="12"/>
        <color theme="1"/>
        <rFont val="Calibri"/>
        <family val="2"/>
        <scheme val="minor"/>
      </rPr>
      <t xml:space="preserve"> hours/pay</t>
    </r>
  </si>
  <si>
    <r>
      <rPr>
        <b/>
        <sz val="12"/>
        <color theme="1"/>
        <rFont val="Calibri"/>
        <family val="2"/>
        <scheme val="minor"/>
      </rPr>
      <t>12/20/2019</t>
    </r>
    <r>
      <rPr>
        <sz val="12"/>
        <color theme="1"/>
        <rFont val="Calibri"/>
        <family val="2"/>
        <scheme val="minor"/>
      </rPr>
      <t xml:space="preserve"> hours/pay</t>
    </r>
  </si>
  <si>
    <r>
      <rPr>
        <b/>
        <sz val="12"/>
        <color theme="1"/>
        <rFont val="Calibri"/>
        <family val="2"/>
        <scheme val="minor"/>
      </rPr>
      <t>1/3/2020</t>
    </r>
    <r>
      <rPr>
        <sz val="12"/>
        <color theme="1"/>
        <rFont val="Calibri"/>
        <family val="2"/>
        <scheme val="minor"/>
      </rPr>
      <t xml:space="preserve"> hours/pay</t>
    </r>
  </si>
  <si>
    <r>
      <rPr>
        <b/>
        <sz val="12"/>
        <color theme="1"/>
        <rFont val="Calibri"/>
        <family val="2"/>
        <scheme val="minor"/>
      </rPr>
      <t>1/17/2020</t>
    </r>
    <r>
      <rPr>
        <sz val="12"/>
        <color theme="1"/>
        <rFont val="Calibri"/>
        <family val="2"/>
        <scheme val="minor"/>
      </rPr>
      <t xml:space="preserve"> hours/pay</t>
    </r>
  </si>
  <si>
    <r>
      <rPr>
        <b/>
        <sz val="12"/>
        <color theme="1"/>
        <rFont val="Calibri"/>
        <family val="2"/>
        <scheme val="minor"/>
      </rPr>
      <t>1/31/2020</t>
    </r>
    <r>
      <rPr>
        <sz val="12"/>
        <color theme="1"/>
        <rFont val="Calibri"/>
        <family val="2"/>
        <scheme val="minor"/>
      </rPr>
      <t xml:space="preserve"> hours/pay</t>
    </r>
  </si>
  <si>
    <r>
      <rPr>
        <b/>
        <sz val="12"/>
        <color theme="1"/>
        <rFont val="Calibri"/>
        <family val="2"/>
        <scheme val="minor"/>
      </rPr>
      <t xml:space="preserve">2/14/2020 </t>
    </r>
    <r>
      <rPr>
        <sz val="12"/>
        <color theme="1"/>
        <rFont val="Calibri"/>
        <family val="2"/>
        <scheme val="minor"/>
      </rPr>
      <t>hours/pay</t>
    </r>
  </si>
  <si>
    <r>
      <rPr>
        <b/>
        <sz val="12"/>
        <color theme="1"/>
        <rFont val="Calibri"/>
        <family val="2"/>
        <scheme val="minor"/>
      </rPr>
      <t>2/28/2020</t>
    </r>
    <r>
      <rPr>
        <sz val="12"/>
        <color theme="1"/>
        <rFont val="Calibri"/>
        <family val="2"/>
        <scheme val="minor"/>
      </rPr>
      <t xml:space="preserve"> hours/pay</t>
    </r>
  </si>
  <si>
    <r>
      <rPr>
        <b/>
        <sz val="12"/>
        <color theme="1"/>
        <rFont val="Calibri"/>
        <family val="2"/>
        <scheme val="minor"/>
      </rPr>
      <t xml:space="preserve">3/13/2020  </t>
    </r>
    <r>
      <rPr>
        <sz val="12"/>
        <color theme="1"/>
        <rFont val="Calibri"/>
        <family val="2"/>
        <scheme val="minor"/>
      </rPr>
      <t>hours/pay</t>
    </r>
  </si>
  <si>
    <r>
      <rPr>
        <b/>
        <sz val="12"/>
        <color theme="1"/>
        <rFont val="Calibri"/>
        <family val="2"/>
        <scheme val="minor"/>
      </rPr>
      <t>3/27/2020</t>
    </r>
    <r>
      <rPr>
        <sz val="12"/>
        <color theme="1"/>
        <rFont val="Calibri"/>
        <family val="2"/>
        <scheme val="minor"/>
      </rPr>
      <t xml:space="preserve"> hours/pay</t>
    </r>
  </si>
  <si>
    <r>
      <rPr>
        <b/>
        <sz val="12"/>
        <color theme="1"/>
        <rFont val="Calibri"/>
        <family val="2"/>
        <scheme val="minor"/>
      </rPr>
      <t>4/10/2020</t>
    </r>
    <r>
      <rPr>
        <sz val="12"/>
        <color theme="1"/>
        <rFont val="Calibri"/>
        <family val="2"/>
        <scheme val="minor"/>
      </rPr>
      <t xml:space="preserve"> hours/pay</t>
    </r>
  </si>
  <si>
    <r>
      <rPr>
        <b/>
        <sz val="12"/>
        <color theme="1"/>
        <rFont val="Calibri"/>
        <family val="2"/>
        <scheme val="minor"/>
      </rPr>
      <t>4/24/2020</t>
    </r>
    <r>
      <rPr>
        <sz val="12"/>
        <color theme="1"/>
        <rFont val="Calibri"/>
        <family val="2"/>
        <scheme val="minor"/>
      </rPr>
      <t xml:space="preserve"> hours/pay</t>
    </r>
  </si>
  <si>
    <r>
      <rPr>
        <b/>
        <sz val="12"/>
        <color theme="1"/>
        <rFont val="Calibri"/>
        <family val="2"/>
        <scheme val="minor"/>
      </rPr>
      <t>5/08/2020</t>
    </r>
    <r>
      <rPr>
        <sz val="12"/>
        <color theme="1"/>
        <rFont val="Calibri"/>
        <family val="2"/>
        <scheme val="minor"/>
      </rPr>
      <t xml:space="preserve"> hours/pay</t>
    </r>
  </si>
  <si>
    <r>
      <rPr>
        <b/>
        <sz val="12"/>
        <color theme="1"/>
        <rFont val="Calibri"/>
        <family val="2"/>
        <scheme val="minor"/>
      </rPr>
      <t>5/22/2020</t>
    </r>
    <r>
      <rPr>
        <sz val="12"/>
        <color theme="1"/>
        <rFont val="Calibri"/>
        <family val="2"/>
        <scheme val="minor"/>
      </rPr>
      <t xml:space="preserve"> hours/pay</t>
    </r>
  </si>
  <si>
    <t>Spring 2020 Budget Period</t>
  </si>
  <si>
    <t>2019-2020 Work-Study Tracking Sheet - SPRING TERM</t>
  </si>
  <si>
    <t>2019-2020 Work-Study Tracking Sheet - FALL TERM</t>
  </si>
  <si>
    <t>Summer I Award:</t>
  </si>
  <si>
    <t>Summer I 2021 Remaining:</t>
  </si>
  <si>
    <t>Award:</t>
  </si>
  <si>
    <t>Summer I FWS Award:</t>
  </si>
  <si>
    <t xml:space="preserve"> 2022  Summer II Work-Study Tracking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</si>
</sst>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rgb="FFF5FB05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 tint="-0.34998626667073579"/>
      <name val="Arial"/>
      <family val="2"/>
    </font>
    <font>
      <b/>
      <sz val="12"/>
      <name val="Calibri"/>
      <family val="2"/>
      <scheme val="minor"/>
    </font>
    <font>
      <b/>
      <sz val="16"/>
      <color rgb="FFBE955B"/>
      <name val="Calibri"/>
      <family val="2"/>
      <scheme val="minor"/>
    </font>
    <font>
      <i/>
      <sz val="12"/>
      <color rgb="FFBE955B"/>
      <name val="Calibri"/>
      <family val="2"/>
      <scheme val="minor"/>
    </font>
    <font>
      <b/>
      <sz val="11"/>
      <color rgb="FFBE955B"/>
      <name val="Calibri"/>
      <family val="2"/>
      <scheme val="minor"/>
    </font>
    <font>
      <sz val="11"/>
      <color rgb="FFBE955B"/>
      <name val="Calibri"/>
      <family val="2"/>
      <scheme val="minor"/>
    </font>
    <font>
      <b/>
      <i/>
      <sz val="12"/>
      <color rgb="FF800029"/>
      <name val="Arial"/>
      <family val="2"/>
    </font>
    <font>
      <b/>
      <i/>
      <sz val="12"/>
      <color rgb="FFBE955B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E955B"/>
        <bgColor indexed="64"/>
      </patternFill>
    </fill>
    <fill>
      <patternFill patternType="solid">
        <fgColor rgb="FF80002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/>
    <xf numFmtId="0" fontId="4" fillId="0" borderId="0" xfId="0" applyFont="1" applyAlignment="1"/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8" fontId="5" fillId="0" borderId="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Alignment="1">
      <alignment horizontal="left"/>
    </xf>
    <xf numFmtId="8" fontId="2" fillId="0" borderId="14" xfId="0" applyNumberFormat="1" applyFont="1" applyBorder="1" applyAlignment="1">
      <alignment horizontal="left" vertical="center" wrapText="1"/>
    </xf>
    <xf numFmtId="8" fontId="2" fillId="0" borderId="16" xfId="0" applyNumberFormat="1" applyFont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4" fillId="0" borderId="0" xfId="0" applyFont="1" applyFill="1"/>
    <xf numFmtId="0" fontId="0" fillId="0" borderId="0" xfId="0" applyFont="1"/>
    <xf numFmtId="0" fontId="9" fillId="0" borderId="0" xfId="0" applyFont="1" applyFill="1"/>
    <xf numFmtId="0" fontId="9" fillId="0" borderId="0" xfId="0" applyFont="1" applyFill="1" applyAlignment="1">
      <alignment wrapText="1"/>
    </xf>
    <xf numFmtId="2" fontId="9" fillId="0" borderId="0" xfId="0" applyNumberFormat="1" applyFont="1" applyFill="1"/>
    <xf numFmtId="164" fontId="7" fillId="2" borderId="17" xfId="0" applyNumberFormat="1" applyFont="1" applyFill="1" applyBorder="1" applyAlignment="1" applyProtection="1">
      <alignment horizontal="center"/>
    </xf>
    <xf numFmtId="3" fontId="7" fillId="2" borderId="20" xfId="0" applyNumberFormat="1" applyFont="1" applyFill="1" applyBorder="1" applyAlignment="1" applyProtection="1">
      <alignment horizontal="center"/>
    </xf>
    <xf numFmtId="164" fontId="9" fillId="2" borderId="24" xfId="0" applyNumberFormat="1" applyFont="1" applyFill="1" applyBorder="1" applyAlignment="1" applyProtection="1">
      <alignment horizontal="left"/>
    </xf>
    <xf numFmtId="164" fontId="9" fillId="2" borderId="25" xfId="0" applyNumberFormat="1" applyFont="1" applyFill="1" applyBorder="1" applyAlignment="1" applyProtection="1">
      <alignment horizontal="left"/>
    </xf>
    <xf numFmtId="164" fontId="9" fillId="2" borderId="14" xfId="0" applyNumberFormat="1" applyFont="1" applyFill="1" applyBorder="1" applyAlignment="1" applyProtection="1">
      <alignment horizontal="left"/>
    </xf>
    <xf numFmtId="0" fontId="0" fillId="0" borderId="0" xfId="0" applyFont="1" applyProtection="1"/>
    <xf numFmtId="0" fontId="8" fillId="0" borderId="0" xfId="0" applyFont="1"/>
    <xf numFmtId="14" fontId="9" fillId="0" borderId="3" xfId="0" applyNumberFormat="1" applyFont="1" applyFill="1" applyBorder="1" applyAlignment="1" applyProtection="1">
      <alignment horizontal="left" textRotation="90" wrapText="1"/>
    </xf>
    <xf numFmtId="14" fontId="9" fillId="0" borderId="0" xfId="0" applyNumberFormat="1" applyFont="1" applyFill="1" applyBorder="1" applyAlignment="1" applyProtection="1">
      <alignment horizontal="left" textRotation="90" wrapText="1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10" fillId="5" borderId="8" xfId="0" applyFont="1" applyFill="1" applyBorder="1" applyAlignment="1">
      <alignment vertical="center" wrapText="1"/>
    </xf>
    <xf numFmtId="164" fontId="10" fillId="5" borderId="9" xfId="0" applyNumberFormat="1" applyFont="1" applyFill="1" applyBorder="1" applyAlignment="1" applyProtection="1">
      <alignment horizontal="left" vertical="center" wrapText="1"/>
    </xf>
    <xf numFmtId="164" fontId="10" fillId="5" borderId="9" xfId="0" applyNumberFormat="1" applyFont="1" applyFill="1" applyBorder="1" applyAlignment="1">
      <alignment horizontal="left" vertical="center" wrapText="1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164" fontId="0" fillId="4" borderId="7" xfId="0" applyNumberFormat="1" applyFill="1" applyBorder="1" applyAlignment="1" applyProtection="1">
      <alignment horizontal="left"/>
      <protection locked="0"/>
    </xf>
    <xf numFmtId="8" fontId="0" fillId="4" borderId="7" xfId="0" applyNumberForma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Alignment="1"/>
    <xf numFmtId="164" fontId="9" fillId="2" borderId="28" xfId="0" applyNumberFormat="1" applyFont="1" applyFill="1" applyBorder="1" applyAlignment="1" applyProtection="1">
      <alignment horizontal="left"/>
    </xf>
    <xf numFmtId="14" fontId="9" fillId="0" borderId="29" xfId="0" applyNumberFormat="1" applyFont="1" applyFill="1" applyBorder="1" applyAlignment="1" applyProtection="1">
      <alignment horizontal="left" textRotation="90" wrapText="1"/>
    </xf>
    <xf numFmtId="14" fontId="9" fillId="0" borderId="17" xfId="0" applyNumberFormat="1" applyFont="1" applyFill="1" applyBorder="1" applyAlignment="1" applyProtection="1">
      <alignment horizontal="left" textRotation="90" wrapText="1"/>
    </xf>
    <xf numFmtId="14" fontId="9" fillId="0" borderId="2" xfId="0" applyNumberFormat="1" applyFont="1" applyFill="1" applyBorder="1" applyAlignment="1" applyProtection="1">
      <alignment horizontal="left" textRotation="90" wrapText="1"/>
    </xf>
    <xf numFmtId="0" fontId="9" fillId="0" borderId="22" xfId="0" applyNumberFormat="1" applyFont="1" applyFill="1" applyBorder="1" applyAlignment="1" applyProtection="1">
      <alignment horizontal="center"/>
      <protection locked="0"/>
    </xf>
    <xf numFmtId="0" fontId="9" fillId="0" borderId="23" xfId="0" applyNumberFormat="1" applyFont="1" applyFill="1" applyBorder="1" applyAlignment="1" applyProtection="1">
      <alignment horizontal="center"/>
      <protection locked="0"/>
    </xf>
    <xf numFmtId="0" fontId="9" fillId="0" borderId="26" xfId="0" applyNumberFormat="1" applyFont="1" applyFill="1" applyBorder="1" applyAlignment="1" applyProtection="1">
      <alignment horizontal="center"/>
      <protection locked="0"/>
    </xf>
    <xf numFmtId="0" fontId="9" fillId="0" borderId="12" xfId="0" applyNumberFormat="1" applyFont="1" applyFill="1" applyBorder="1" applyAlignment="1" applyProtection="1">
      <alignment horizontal="center"/>
      <protection locked="0"/>
    </xf>
    <xf numFmtId="14" fontId="9" fillId="0" borderId="8" xfId="0" applyNumberFormat="1" applyFont="1" applyFill="1" applyBorder="1" applyAlignment="1" applyProtection="1">
      <alignment horizontal="left" textRotation="90" wrapText="1"/>
    </xf>
    <xf numFmtId="14" fontId="9" fillId="0" borderId="27" xfId="0" applyNumberFormat="1" applyFont="1" applyFill="1" applyBorder="1" applyAlignment="1" applyProtection="1">
      <alignment horizontal="left" textRotation="90" wrapText="1"/>
    </xf>
    <xf numFmtId="14" fontId="9" fillId="0" borderId="9" xfId="0" applyNumberFormat="1" applyFont="1" applyFill="1" applyBorder="1" applyAlignment="1" applyProtection="1">
      <alignment horizontal="left" textRotation="90" wrapText="1"/>
    </xf>
    <xf numFmtId="0" fontId="16" fillId="0" borderId="0" xfId="0" applyFont="1" applyFill="1" applyBorder="1" applyAlignment="1">
      <alignment horizontal="right" vertical="center" wrapText="1"/>
    </xf>
    <xf numFmtId="14" fontId="2" fillId="0" borderId="18" xfId="0" applyNumberFormat="1" applyFont="1" applyBorder="1" applyAlignment="1">
      <alignment horizontal="right" vertical="center" wrapText="1"/>
    </xf>
    <xf numFmtId="14" fontId="2" fillId="0" borderId="19" xfId="0" applyNumberFormat="1" applyFont="1" applyBorder="1" applyAlignment="1">
      <alignment horizontal="right" vertical="center" wrapText="1"/>
    </xf>
    <xf numFmtId="0" fontId="0" fillId="4" borderId="7" xfId="0" applyFill="1" applyBorder="1" applyAlignment="1" applyProtection="1">
      <alignment horizontal="center"/>
      <protection locked="0"/>
    </xf>
    <xf numFmtId="14" fontId="0" fillId="0" borderId="1" xfId="0" applyNumberFormat="1" applyBorder="1" applyAlignment="1">
      <alignment horizontal="right" vertical="center"/>
    </xf>
    <xf numFmtId="14" fontId="0" fillId="0" borderId="5" xfId="0" applyNumberFormat="1" applyBorder="1" applyAlignment="1">
      <alignment horizontal="right" vertical="center"/>
    </xf>
    <xf numFmtId="0" fontId="12" fillId="5" borderId="0" xfId="0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164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top" wrapText="1"/>
    </xf>
    <xf numFmtId="0" fontId="14" fillId="5" borderId="17" xfId="0" applyFont="1" applyFill="1" applyBorder="1" applyAlignment="1">
      <alignment horizontal="center" vertical="top" wrapText="1"/>
    </xf>
    <xf numFmtId="0" fontId="14" fillId="5" borderId="2" xfId="0" applyFont="1" applyFill="1" applyBorder="1" applyAlignment="1">
      <alignment horizontal="center" vertical="top" wrapText="1"/>
    </xf>
    <xf numFmtId="0" fontId="14" fillId="5" borderId="3" xfId="0" applyFont="1" applyFill="1" applyBorder="1" applyAlignment="1">
      <alignment horizontal="center" vertical="top" wrapText="1"/>
    </xf>
    <xf numFmtId="0" fontId="14" fillId="5" borderId="0" xfId="0" applyFont="1" applyFill="1" applyBorder="1" applyAlignment="1">
      <alignment horizontal="center" vertical="top" wrapText="1"/>
    </xf>
    <xf numFmtId="0" fontId="14" fillId="5" borderId="4" xfId="0" applyFont="1" applyFill="1" applyBorder="1" applyAlignment="1">
      <alignment horizontal="center" vertical="top" wrapText="1"/>
    </xf>
    <xf numFmtId="14" fontId="0" fillId="0" borderId="18" xfId="0" applyNumberFormat="1" applyBorder="1" applyAlignment="1">
      <alignment horizontal="right" vertical="center"/>
    </xf>
    <xf numFmtId="14" fontId="0" fillId="0" borderId="19" xfId="0" applyNumberFormat="1" applyBorder="1" applyAlignment="1">
      <alignment horizontal="right" vertical="center"/>
    </xf>
    <xf numFmtId="0" fontId="16" fillId="0" borderId="17" xfId="0" applyFont="1" applyFill="1" applyBorder="1" applyAlignment="1">
      <alignment horizontal="right" vertical="center" wrapText="1"/>
    </xf>
    <xf numFmtId="14" fontId="0" fillId="0" borderId="3" xfId="0" applyNumberFormat="1" applyBorder="1" applyAlignment="1">
      <alignment horizontal="right" vertical="center"/>
    </xf>
    <xf numFmtId="164" fontId="9" fillId="0" borderId="23" xfId="0" applyNumberFormat="1" applyFont="1" applyFill="1" applyBorder="1" applyAlignment="1" applyProtection="1">
      <alignment horizontal="center" vertical="center"/>
      <protection locked="0"/>
    </xf>
    <xf numFmtId="164" fontId="9" fillId="0" borderId="25" xfId="0" applyNumberFormat="1" applyFont="1" applyFill="1" applyBorder="1" applyAlignment="1" applyProtection="1">
      <alignment horizontal="center" vertical="center"/>
      <protection locked="0"/>
    </xf>
    <xf numFmtId="165" fontId="9" fillId="0" borderId="12" xfId="0" applyNumberFormat="1" applyFont="1" applyFill="1" applyBorder="1" applyAlignment="1" applyProtection="1">
      <alignment horizontal="center" vertical="center"/>
      <protection locked="0"/>
    </xf>
    <xf numFmtId="165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14" fillId="5" borderId="1" xfId="0" applyFont="1" applyFill="1" applyBorder="1" applyAlignment="1" applyProtection="1">
      <alignment horizontal="center" vertical="top" wrapText="1"/>
    </xf>
    <xf numFmtId="0" fontId="14" fillId="5" borderId="17" xfId="0" applyFont="1" applyFill="1" applyBorder="1" applyAlignment="1" applyProtection="1">
      <alignment horizontal="center" vertical="top" wrapText="1"/>
    </xf>
    <xf numFmtId="0" fontId="14" fillId="5" borderId="3" xfId="0" applyFont="1" applyFill="1" applyBorder="1" applyAlignment="1" applyProtection="1">
      <alignment horizontal="center" vertical="top" wrapText="1"/>
    </xf>
    <xf numFmtId="0" fontId="14" fillId="5" borderId="0" xfId="0" applyFont="1" applyFill="1" applyBorder="1" applyAlignment="1" applyProtection="1">
      <alignment horizontal="center" vertical="top" wrapText="1"/>
    </xf>
    <xf numFmtId="0" fontId="14" fillId="5" borderId="5" xfId="0" applyFont="1" applyFill="1" applyBorder="1" applyAlignment="1" applyProtection="1">
      <alignment horizontal="center" vertical="top" wrapText="1"/>
    </xf>
    <xf numFmtId="0" fontId="14" fillId="5" borderId="20" xfId="0" applyFont="1" applyFill="1" applyBorder="1" applyAlignment="1" applyProtection="1">
      <alignment horizontal="center" vertical="top" wrapText="1"/>
    </xf>
    <xf numFmtId="0" fontId="11" fillId="4" borderId="8" xfId="0" applyFont="1" applyFill="1" applyBorder="1" applyAlignment="1" applyProtection="1">
      <alignment horizontal="center"/>
    </xf>
    <xf numFmtId="0" fontId="11" fillId="4" borderId="27" xfId="0" applyFont="1" applyFill="1" applyBorder="1" applyAlignment="1" applyProtection="1">
      <alignment horizontal="center"/>
    </xf>
    <xf numFmtId="0" fontId="11" fillId="4" borderId="9" xfId="0" applyFon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center" wrapText="1"/>
    </xf>
    <xf numFmtId="0" fontId="6" fillId="0" borderId="20" xfId="0" applyFont="1" applyFill="1" applyBorder="1" applyAlignment="1" applyProtection="1">
      <alignment horizontal="center" wrapText="1"/>
    </xf>
    <xf numFmtId="0" fontId="9" fillId="0" borderId="17" xfId="0" applyFont="1" applyFill="1" applyBorder="1" applyAlignment="1" applyProtection="1">
      <alignment horizontal="center" textRotation="90" wrapText="1"/>
    </xf>
    <xf numFmtId="0" fontId="9" fillId="0" borderId="20" xfId="0" applyFont="1" applyFill="1" applyBorder="1" applyAlignment="1" applyProtection="1">
      <alignment horizontal="center" textRotation="90" wrapText="1"/>
    </xf>
    <xf numFmtId="0" fontId="0" fillId="0" borderId="0" xfId="0" applyFont="1" applyBorder="1" applyAlignment="1" applyProtection="1">
      <alignment horizontal="center"/>
    </xf>
    <xf numFmtId="0" fontId="9" fillId="0" borderId="22" xfId="0" applyFont="1" applyFill="1" applyBorder="1" applyAlignment="1" applyProtection="1">
      <alignment horizontal="center" wrapText="1"/>
      <protection locked="0"/>
    </xf>
    <xf numFmtId="0" fontId="9" fillId="0" borderId="24" xfId="0" applyFont="1" applyFill="1" applyBorder="1" applyAlignment="1" applyProtection="1">
      <alignment horizontal="center" wrapText="1"/>
      <protection locked="0"/>
    </xf>
    <xf numFmtId="0" fontId="12" fillId="5" borderId="0" xfId="0" applyFont="1" applyFill="1" applyAlignment="1" applyProtection="1">
      <alignment horizontal="center"/>
    </xf>
    <xf numFmtId="0" fontId="13" fillId="5" borderId="20" xfId="0" applyFont="1" applyFill="1" applyBorder="1" applyAlignment="1" applyProtection="1">
      <alignment horizontal="center"/>
    </xf>
    <xf numFmtId="0" fontId="13" fillId="5" borderId="0" xfId="0" applyFont="1" applyFill="1" applyBorder="1" applyAlignment="1" applyProtection="1">
      <alignment horizontal="center"/>
    </xf>
    <xf numFmtId="0" fontId="9" fillId="0" borderId="22" xfId="0" applyFont="1" applyFill="1" applyBorder="1" applyAlignment="1" applyProtection="1">
      <alignment horizontal="left" wrapText="1"/>
      <protection locked="0"/>
    </xf>
    <xf numFmtId="0" fontId="9" fillId="0" borderId="24" xfId="0" applyFont="1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E955B"/>
      <color rgb="FF800029"/>
      <color rgb="FFF5FB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7"/>
  <sheetViews>
    <sheetView tabSelected="1" workbookViewId="0">
      <selection activeCell="L8" sqref="L8"/>
    </sheetView>
  </sheetViews>
  <sheetFormatPr defaultRowHeight="15" x14ac:dyDescent="0.25"/>
  <cols>
    <col min="1" max="1" width="10.7109375" customWidth="1"/>
    <col min="2" max="2" width="12" customWidth="1"/>
    <col min="3" max="3" width="14.5703125" bestFit="1" customWidth="1"/>
    <col min="4" max="4" width="4.5703125" customWidth="1"/>
    <col min="5" max="5" width="25.42578125" customWidth="1"/>
    <col min="6" max="6" width="14.140625" customWidth="1"/>
    <col min="7" max="7" width="12.85546875" customWidth="1"/>
  </cols>
  <sheetData>
    <row r="1" spans="1:7" s="2" customFormat="1" ht="21" x14ac:dyDescent="0.35">
      <c r="A1" s="57" t="s">
        <v>44</v>
      </c>
      <c r="B1" s="57"/>
      <c r="C1" s="57"/>
      <c r="D1" s="57"/>
      <c r="E1" s="57"/>
      <c r="F1" s="57"/>
      <c r="G1" s="57"/>
    </row>
    <row r="2" spans="1:7" s="2" customFormat="1" ht="16.5" customHeight="1" x14ac:dyDescent="0.35">
      <c r="A2" s="58" t="s">
        <v>13</v>
      </c>
      <c r="B2" s="58"/>
      <c r="C2" s="58"/>
      <c r="D2" s="58"/>
      <c r="E2" s="58"/>
      <c r="F2" s="58"/>
      <c r="G2" s="58"/>
    </row>
    <row r="3" spans="1:7" s="14" customFormat="1" ht="16.5" customHeight="1" x14ac:dyDescent="0.35">
      <c r="A3" s="13"/>
      <c r="B3" s="13"/>
      <c r="C3" s="13"/>
      <c r="D3" s="13"/>
      <c r="E3" s="13"/>
      <c r="F3" s="13"/>
      <c r="G3" s="3"/>
    </row>
    <row r="4" spans="1:7" ht="15" customHeight="1" x14ac:dyDescent="0.35">
      <c r="A4" s="1" t="s">
        <v>0</v>
      </c>
      <c r="B4" s="54"/>
      <c r="C4" s="54"/>
      <c r="D4" s="1"/>
      <c r="E4" s="1" t="s">
        <v>43</v>
      </c>
      <c r="F4" s="35">
        <v>750</v>
      </c>
      <c r="G4" s="3"/>
    </row>
    <row r="5" spans="1:7" ht="15" customHeight="1" x14ac:dyDescent="0.35">
      <c r="A5" s="1" t="s">
        <v>1</v>
      </c>
      <c r="B5" s="54"/>
      <c r="C5" s="54"/>
      <c r="D5" s="1"/>
      <c r="E5" s="1" t="s">
        <v>3</v>
      </c>
      <c r="F5" s="36">
        <v>7.25</v>
      </c>
      <c r="G5" s="3"/>
    </row>
    <row r="6" spans="1:7" ht="15.75" customHeight="1" thickBot="1" x14ac:dyDescent="0.4">
      <c r="A6" s="1"/>
      <c r="C6" s="60"/>
      <c r="D6" s="59"/>
      <c r="G6" s="3"/>
    </row>
    <row r="7" spans="1:7" ht="27.75" customHeight="1" thickBot="1" x14ac:dyDescent="0.4">
      <c r="A7" s="30" t="s">
        <v>40</v>
      </c>
      <c r="B7" s="31">
        <v>750</v>
      </c>
      <c r="C7" s="59"/>
      <c r="D7" s="59"/>
      <c r="E7" s="30" t="s">
        <v>42</v>
      </c>
      <c r="F7" s="32"/>
      <c r="G7" s="3"/>
    </row>
    <row r="8" spans="1:7" ht="28.5" customHeight="1" thickBot="1" x14ac:dyDescent="0.4">
      <c r="A8" s="64" t="s">
        <v>14</v>
      </c>
      <c r="B8" s="65"/>
      <c r="C8" s="59"/>
      <c r="D8" s="59"/>
      <c r="E8" s="62"/>
      <c r="F8" s="63"/>
      <c r="G8" s="3"/>
    </row>
    <row r="9" spans="1:7" s="39" customFormat="1" ht="19.5" customHeight="1" thickBot="1" x14ac:dyDescent="0.4">
      <c r="A9" s="38" t="s">
        <v>2</v>
      </c>
      <c r="B9" s="38"/>
      <c r="C9" s="61"/>
      <c r="D9" s="59"/>
      <c r="E9" s="38"/>
      <c r="F9" s="7"/>
      <c r="G9" s="3"/>
    </row>
    <row r="10" spans="1:7" ht="20.100000000000001" customHeight="1" x14ac:dyDescent="0.25">
      <c r="A10" s="55">
        <v>44757</v>
      </c>
      <c r="B10" s="5" t="s">
        <v>5</v>
      </c>
      <c r="C10" s="33"/>
      <c r="D10" s="59"/>
      <c r="E10" s="52"/>
      <c r="F10" s="5"/>
      <c r="G10" s="33"/>
    </row>
    <row r="11" spans="1:7" ht="20.100000000000001" customHeight="1" thickBot="1" x14ac:dyDescent="0.3">
      <c r="A11" s="56"/>
      <c r="B11" s="6" t="s">
        <v>4</v>
      </c>
      <c r="C11" s="11">
        <f>C10*F5</f>
        <v>0</v>
      </c>
      <c r="D11" s="59"/>
      <c r="E11" s="53"/>
      <c r="F11" s="6"/>
      <c r="G11" s="11"/>
    </row>
    <row r="12" spans="1:7" ht="20.100000000000001" customHeight="1" x14ac:dyDescent="0.25">
      <c r="A12" s="72">
        <v>44760</v>
      </c>
      <c r="B12" s="5" t="s">
        <v>5</v>
      </c>
      <c r="C12" s="33"/>
      <c r="D12" s="59"/>
      <c r="E12" s="52"/>
      <c r="F12" s="5"/>
      <c r="G12" s="33"/>
    </row>
    <row r="13" spans="1:7" ht="20.100000000000001" customHeight="1" thickBot="1" x14ac:dyDescent="0.3">
      <c r="A13" s="73"/>
      <c r="B13" s="6" t="s">
        <v>4</v>
      </c>
      <c r="C13" s="11">
        <f>C12*F5</f>
        <v>0</v>
      </c>
      <c r="D13" s="59"/>
      <c r="E13" s="53"/>
      <c r="F13" s="6"/>
      <c r="G13" s="11"/>
    </row>
    <row r="14" spans="1:7" ht="20.100000000000001" customHeight="1" x14ac:dyDescent="0.25">
      <c r="A14" s="72">
        <v>44771</v>
      </c>
      <c r="B14" s="5" t="s">
        <v>5</v>
      </c>
      <c r="C14" s="33"/>
      <c r="D14" s="59"/>
      <c r="E14" s="52"/>
      <c r="F14" s="5"/>
      <c r="G14" s="33"/>
    </row>
    <row r="15" spans="1:7" ht="20.100000000000001" customHeight="1" thickBot="1" x14ac:dyDescent="0.3">
      <c r="A15" s="73"/>
      <c r="B15" s="6" t="s">
        <v>4</v>
      </c>
      <c r="C15" s="11">
        <f>C14*F5</f>
        <v>0</v>
      </c>
      <c r="D15" s="59"/>
      <c r="E15" s="53"/>
      <c r="F15" s="6"/>
      <c r="G15" s="11"/>
    </row>
    <row r="16" spans="1:7" ht="20.100000000000001" customHeight="1" x14ac:dyDescent="0.25">
      <c r="A16" s="72"/>
      <c r="B16" s="5" t="s">
        <v>5</v>
      </c>
      <c r="C16" s="33">
        <v>0</v>
      </c>
      <c r="D16" s="59"/>
      <c r="E16" s="52"/>
      <c r="F16" s="5"/>
      <c r="G16" s="33"/>
    </row>
    <row r="17" spans="1:7" ht="20.100000000000001" customHeight="1" thickBot="1" x14ac:dyDescent="0.3">
      <c r="A17" s="73"/>
      <c r="B17" s="6" t="s">
        <v>4</v>
      </c>
      <c r="C17" s="11">
        <f>C16*F5</f>
        <v>0</v>
      </c>
      <c r="D17" s="59"/>
      <c r="E17" s="53"/>
      <c r="F17" s="6"/>
      <c r="G17" s="11"/>
    </row>
    <row r="18" spans="1:7" ht="20.100000000000001" customHeight="1" x14ac:dyDescent="0.25">
      <c r="A18" s="72"/>
      <c r="B18" s="5" t="s">
        <v>5</v>
      </c>
      <c r="C18" s="33">
        <v>0</v>
      </c>
      <c r="D18" s="59"/>
      <c r="E18" s="52"/>
      <c r="F18" s="5"/>
      <c r="G18" s="33"/>
    </row>
    <row r="19" spans="1:7" ht="20.100000000000001" customHeight="1" thickBot="1" x14ac:dyDescent="0.3">
      <c r="A19" s="73"/>
      <c r="B19" s="6" t="s">
        <v>4</v>
      </c>
      <c r="C19" s="11">
        <f>C18*F5</f>
        <v>0</v>
      </c>
      <c r="D19" s="59"/>
      <c r="E19" s="53"/>
      <c r="F19" s="6"/>
      <c r="G19" s="11"/>
    </row>
    <row r="20" spans="1:7" ht="20.100000000000001" customHeight="1" x14ac:dyDescent="0.25">
      <c r="A20" s="55"/>
      <c r="B20" s="5" t="s">
        <v>5</v>
      </c>
      <c r="C20" s="33">
        <v>0</v>
      </c>
      <c r="D20" s="59"/>
      <c r="E20" s="52"/>
      <c r="F20" s="5"/>
      <c r="G20" s="33"/>
    </row>
    <row r="21" spans="1:7" ht="20.100000000000001" customHeight="1" thickBot="1" x14ac:dyDescent="0.3">
      <c r="A21" s="56"/>
      <c r="B21" s="6" t="s">
        <v>4</v>
      </c>
      <c r="C21" s="11">
        <f>C20*F5</f>
        <v>0</v>
      </c>
      <c r="D21" s="59"/>
      <c r="E21" s="53"/>
      <c r="F21" s="6"/>
      <c r="G21" s="11"/>
    </row>
    <row r="22" spans="1:7" ht="20.100000000000001" customHeight="1" x14ac:dyDescent="0.25">
      <c r="A22" s="75"/>
      <c r="B22" s="4" t="s">
        <v>5</v>
      </c>
      <c r="C22" s="34">
        <v>0</v>
      </c>
      <c r="D22" s="28"/>
      <c r="E22" s="52"/>
      <c r="F22" s="5"/>
      <c r="G22" s="33"/>
    </row>
    <row r="23" spans="1:7" ht="20.100000000000001" customHeight="1" thickBot="1" x14ac:dyDescent="0.3">
      <c r="A23" s="75"/>
      <c r="B23" s="4" t="s">
        <v>4</v>
      </c>
      <c r="C23" s="12">
        <f>C22*F5</f>
        <v>0</v>
      </c>
      <c r="D23" s="28"/>
      <c r="E23" s="53"/>
      <c r="F23" s="6"/>
      <c r="G23" s="11"/>
    </row>
    <row r="24" spans="1:7" ht="15" customHeight="1" x14ac:dyDescent="0.25">
      <c r="A24" s="55"/>
      <c r="B24" s="5" t="s">
        <v>5</v>
      </c>
      <c r="C24" s="33">
        <v>0</v>
      </c>
      <c r="D24" s="37"/>
      <c r="E24" s="52"/>
      <c r="F24" s="5"/>
      <c r="G24" s="33"/>
    </row>
    <row r="25" spans="1:7" ht="15" customHeight="1" thickBot="1" x14ac:dyDescent="0.3">
      <c r="A25" s="56"/>
      <c r="B25" s="6" t="s">
        <v>4</v>
      </c>
      <c r="C25" s="11">
        <f>C24*F5</f>
        <v>0</v>
      </c>
      <c r="D25" s="37"/>
      <c r="E25" s="53"/>
      <c r="F25" s="6"/>
      <c r="G25" s="11"/>
    </row>
    <row r="26" spans="1:7" ht="15" customHeight="1" x14ac:dyDescent="0.25">
      <c r="A26" s="55"/>
      <c r="B26" s="5" t="s">
        <v>5</v>
      </c>
      <c r="C26" s="33">
        <v>0</v>
      </c>
      <c r="D26" s="37"/>
      <c r="E26" s="52"/>
      <c r="F26" s="5"/>
      <c r="G26" s="33"/>
    </row>
    <row r="27" spans="1:7" ht="15" customHeight="1" thickBot="1" x14ac:dyDescent="0.3">
      <c r="A27" s="56"/>
      <c r="B27" s="6" t="s">
        <v>4</v>
      </c>
      <c r="C27" s="11">
        <f>C26*F5</f>
        <v>0</v>
      </c>
      <c r="D27" s="37"/>
      <c r="E27" s="53"/>
      <c r="F27" s="6"/>
      <c r="G27" s="11"/>
    </row>
    <row r="28" spans="1:7" ht="15" customHeight="1" x14ac:dyDescent="0.25">
      <c r="A28" s="74" t="s">
        <v>41</v>
      </c>
      <c r="B28" s="74"/>
      <c r="C28" s="8">
        <f>B7-(C11+C13+C15+C17+C19+C21+C23+C25+C27)</f>
        <v>750</v>
      </c>
      <c r="D28" s="37"/>
      <c r="E28" s="52"/>
      <c r="F28" s="4"/>
      <c r="G28" s="34"/>
    </row>
    <row r="29" spans="1:7" ht="15" customHeight="1" thickBot="1" x14ac:dyDescent="0.3">
      <c r="A29" s="51" t="s">
        <v>6</v>
      </c>
      <c r="B29" s="51"/>
      <c r="C29" s="9">
        <f>C28/F5</f>
        <v>103.44827586206897</v>
      </c>
      <c r="D29" s="37"/>
      <c r="E29" s="53"/>
      <c r="F29" s="4"/>
      <c r="G29" s="12"/>
    </row>
    <row r="30" spans="1:7" ht="15" customHeight="1" x14ac:dyDescent="0.25">
      <c r="A30" s="28"/>
      <c r="B30" s="28"/>
      <c r="C30" s="28"/>
      <c r="D30" s="37"/>
      <c r="E30" s="52"/>
      <c r="F30" s="5"/>
      <c r="G30" s="33"/>
    </row>
    <row r="31" spans="1:7" ht="15" customHeight="1" thickBot="1" x14ac:dyDescent="0.3">
      <c r="A31" s="28"/>
      <c r="B31" s="28"/>
      <c r="C31" s="28"/>
      <c r="D31" s="37"/>
      <c r="E31" s="53"/>
      <c r="F31" s="6"/>
      <c r="G31" s="11"/>
    </row>
    <row r="32" spans="1:7" ht="15" customHeight="1" x14ac:dyDescent="0.25">
      <c r="A32" s="28"/>
      <c r="B32" s="28"/>
      <c r="C32" s="28"/>
      <c r="D32" s="37"/>
      <c r="E32" s="74"/>
      <c r="F32" s="74"/>
      <c r="G32" s="8"/>
    </row>
    <row r="33" spans="1:7" ht="15" customHeight="1" x14ac:dyDescent="0.25">
      <c r="A33" s="28"/>
      <c r="B33" s="28"/>
      <c r="C33" s="28"/>
      <c r="D33" s="37"/>
      <c r="E33" s="51"/>
      <c r="F33" s="51"/>
      <c r="G33" s="10"/>
    </row>
    <row r="34" spans="1:7" ht="15" customHeight="1" thickBot="1" x14ac:dyDescent="0.3">
      <c r="A34" s="29"/>
      <c r="B34" s="29"/>
      <c r="C34" s="29"/>
      <c r="D34" s="37"/>
      <c r="E34" s="29"/>
      <c r="F34" s="29"/>
      <c r="G34" s="29"/>
    </row>
    <row r="35" spans="1:7" ht="15" customHeight="1" x14ac:dyDescent="0.25">
      <c r="A35" s="66" t="s">
        <v>12</v>
      </c>
      <c r="B35" s="67"/>
      <c r="C35" s="67"/>
      <c r="D35" s="67"/>
      <c r="E35" s="67"/>
      <c r="F35" s="67"/>
      <c r="G35" s="68"/>
    </row>
    <row r="36" spans="1:7" ht="15" customHeight="1" x14ac:dyDescent="0.25">
      <c r="A36" s="69"/>
      <c r="B36" s="70"/>
      <c r="C36" s="70"/>
      <c r="D36" s="70"/>
      <c r="E36" s="70"/>
      <c r="F36" s="70"/>
      <c r="G36" s="71"/>
    </row>
    <row r="37" spans="1:7" ht="15" customHeight="1" x14ac:dyDescent="0.25">
      <c r="A37" s="69"/>
      <c r="B37" s="70"/>
      <c r="C37" s="70"/>
      <c r="D37" s="70"/>
      <c r="E37" s="70"/>
      <c r="F37" s="70"/>
      <c r="G37" s="71"/>
    </row>
    <row r="38" spans="1:7" ht="15" customHeight="1" x14ac:dyDescent="0.25">
      <c r="A38" s="69"/>
      <c r="B38" s="70"/>
      <c r="C38" s="70"/>
      <c r="D38" s="70"/>
      <c r="E38" s="70"/>
      <c r="F38" s="70"/>
      <c r="G38" s="71"/>
    </row>
    <row r="39" spans="1:7" ht="15" customHeight="1" x14ac:dyDescent="0.25"/>
    <row r="40" spans="1:7" ht="15" customHeight="1" x14ac:dyDescent="0.25"/>
    <row r="41" spans="1:7" ht="15" customHeight="1" x14ac:dyDescent="0.25"/>
    <row r="42" spans="1:7" ht="15" customHeight="1" x14ac:dyDescent="0.25"/>
    <row r="43" spans="1:7" ht="15" customHeight="1" x14ac:dyDescent="0.25"/>
    <row r="44" spans="1:7" ht="15" customHeight="1" x14ac:dyDescent="0.25"/>
    <row r="45" spans="1:7" ht="15" customHeight="1" x14ac:dyDescent="0.25"/>
    <row r="46" spans="1:7" ht="15" customHeight="1" x14ac:dyDescent="0.25"/>
    <row r="47" spans="1:7" ht="15" customHeight="1" x14ac:dyDescent="0.25"/>
    <row r="48" spans="1:7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</sheetData>
  <mergeCells count="33">
    <mergeCell ref="A35:G38"/>
    <mergeCell ref="A12:A13"/>
    <mergeCell ref="A14:A15"/>
    <mergeCell ref="A16:A17"/>
    <mergeCell ref="A18:A19"/>
    <mergeCell ref="E12:E13"/>
    <mergeCell ref="E14:E15"/>
    <mergeCell ref="E16:E17"/>
    <mergeCell ref="E18:E19"/>
    <mergeCell ref="E20:E21"/>
    <mergeCell ref="A24:A25"/>
    <mergeCell ref="A28:B28"/>
    <mergeCell ref="A29:B29"/>
    <mergeCell ref="A26:A27"/>
    <mergeCell ref="A22:A23"/>
    <mergeCell ref="E32:F32"/>
    <mergeCell ref="B4:C4"/>
    <mergeCell ref="B5:C5"/>
    <mergeCell ref="A10:A11"/>
    <mergeCell ref="A20:A21"/>
    <mergeCell ref="A1:G1"/>
    <mergeCell ref="A2:G2"/>
    <mergeCell ref="D6:D21"/>
    <mergeCell ref="C6:C9"/>
    <mergeCell ref="E8:F8"/>
    <mergeCell ref="A8:B8"/>
    <mergeCell ref="E33:F33"/>
    <mergeCell ref="E10:E11"/>
    <mergeCell ref="E22:E23"/>
    <mergeCell ref="E24:E25"/>
    <mergeCell ref="E26:E27"/>
    <mergeCell ref="E28:E29"/>
    <mergeCell ref="E30:E31"/>
  </mergeCells>
  <pageMargins left="0.5" right="0.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57"/>
  <sheetViews>
    <sheetView workbookViewId="0">
      <selection sqref="A1:M1"/>
    </sheetView>
  </sheetViews>
  <sheetFormatPr defaultRowHeight="15" x14ac:dyDescent="0.25"/>
  <cols>
    <col min="1" max="1" width="25.42578125" customWidth="1"/>
    <col min="2" max="2" width="10.140625" bestFit="1" customWidth="1"/>
    <col min="3" max="3" width="6.140625" bestFit="1" customWidth="1"/>
    <col min="4" max="5" width="8.140625" bestFit="1" customWidth="1"/>
    <col min="6" max="16" width="6.85546875" customWidth="1"/>
    <col min="17" max="21" width="5.85546875" customWidth="1"/>
  </cols>
  <sheetData>
    <row r="1" spans="1:15" s="2" customFormat="1" ht="21" x14ac:dyDescent="0.35">
      <c r="A1" s="96" t="s">
        <v>39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5" s="2" customFormat="1" ht="16.5" customHeight="1" thickBot="1" x14ac:dyDescent="0.4">
      <c r="A2" s="97" t="s">
        <v>10</v>
      </c>
      <c r="B2" s="97"/>
      <c r="C2" s="97"/>
      <c r="D2" s="97"/>
      <c r="E2" s="98"/>
      <c r="F2" s="98"/>
      <c r="G2" s="98"/>
      <c r="H2" s="98"/>
      <c r="I2" s="98"/>
      <c r="J2" s="98"/>
      <c r="K2" s="98"/>
      <c r="L2" s="98"/>
      <c r="M2" s="98"/>
    </row>
    <row r="3" spans="1:15" s="25" customFormat="1" ht="16.5" customHeight="1" thickBot="1" x14ac:dyDescent="0.4">
      <c r="A3" s="89" t="s">
        <v>11</v>
      </c>
      <c r="B3" s="91" t="s">
        <v>8</v>
      </c>
      <c r="C3" s="91" t="s">
        <v>7</v>
      </c>
      <c r="D3" s="91" t="s">
        <v>9</v>
      </c>
      <c r="E3" s="86" t="s">
        <v>19</v>
      </c>
      <c r="F3" s="87"/>
      <c r="G3" s="87"/>
      <c r="H3" s="87"/>
      <c r="I3" s="87"/>
      <c r="J3" s="87"/>
      <c r="K3" s="87"/>
      <c r="L3" s="87"/>
      <c r="M3" s="88"/>
    </row>
    <row r="4" spans="1:15" s="17" customFormat="1" ht="74.25" customHeight="1" thickBot="1" x14ac:dyDescent="0.3">
      <c r="A4" s="90"/>
      <c r="B4" s="92"/>
      <c r="C4" s="92"/>
      <c r="D4" s="92"/>
      <c r="E4" s="26" t="s">
        <v>16</v>
      </c>
      <c r="F4" s="27" t="s">
        <v>17</v>
      </c>
      <c r="G4" s="27" t="s">
        <v>18</v>
      </c>
      <c r="H4" s="27" t="s">
        <v>20</v>
      </c>
      <c r="I4" s="27" t="s">
        <v>21</v>
      </c>
      <c r="J4" s="41" t="s">
        <v>22</v>
      </c>
      <c r="K4" s="42" t="s">
        <v>23</v>
      </c>
      <c r="L4" s="42" t="s">
        <v>24</v>
      </c>
      <c r="M4" s="43" t="s">
        <v>25</v>
      </c>
    </row>
    <row r="5" spans="1:15" s="16" customFormat="1" ht="16.5" customHeight="1" x14ac:dyDescent="0.25">
      <c r="A5" s="94"/>
      <c r="B5" s="76">
        <v>2400</v>
      </c>
      <c r="C5" s="78">
        <v>7.25</v>
      </c>
      <c r="D5" s="19">
        <f>(B5/2)-(E6+F6+G6+H6+I6+J6+K6+L6+M6)</f>
        <v>1200</v>
      </c>
      <c r="E5" s="44"/>
      <c r="F5" s="45"/>
      <c r="G5" s="45"/>
      <c r="H5" s="45"/>
      <c r="I5" s="46"/>
      <c r="J5" s="45"/>
      <c r="K5" s="45"/>
      <c r="L5" s="45"/>
      <c r="M5" s="47"/>
      <c r="N5" s="18"/>
      <c r="O5" s="18"/>
    </row>
    <row r="6" spans="1:15" s="16" customFormat="1" ht="16.5" customHeight="1" thickBot="1" x14ac:dyDescent="0.3">
      <c r="A6" s="95"/>
      <c r="B6" s="77"/>
      <c r="C6" s="79"/>
      <c r="D6" s="20">
        <f>D5/C5</f>
        <v>165.51724137931035</v>
      </c>
      <c r="E6" s="21">
        <f>E5*C5</f>
        <v>0</v>
      </c>
      <c r="F6" s="22">
        <f>F5*C5</f>
        <v>0</v>
      </c>
      <c r="G6" s="22">
        <f>G5*C5</f>
        <v>0</v>
      </c>
      <c r="H6" s="22">
        <f>H5*C5</f>
        <v>0</v>
      </c>
      <c r="I6" s="40">
        <f>I5*C5</f>
        <v>0</v>
      </c>
      <c r="J6" s="22">
        <f>J5*C5</f>
        <v>0</v>
      </c>
      <c r="K6" s="22">
        <f>K5*C5</f>
        <v>0</v>
      </c>
      <c r="L6" s="22">
        <f>L5*C5</f>
        <v>0</v>
      </c>
      <c r="M6" s="23">
        <f>M5*C5</f>
        <v>0</v>
      </c>
      <c r="N6" s="18"/>
      <c r="O6" s="18"/>
    </row>
    <row r="7" spans="1:15" s="16" customFormat="1" ht="16.5" customHeight="1" x14ac:dyDescent="0.25">
      <c r="A7" s="94"/>
      <c r="B7" s="76">
        <v>2400</v>
      </c>
      <c r="C7" s="78">
        <v>7.25</v>
      </c>
      <c r="D7" s="19">
        <f>(B7/2)-(E8+F8+G8+H8+I8+J8+K8+L8+M8)</f>
        <v>1200</v>
      </c>
      <c r="E7" s="44"/>
      <c r="F7" s="45"/>
      <c r="G7" s="45"/>
      <c r="H7" s="45"/>
      <c r="I7" s="46"/>
      <c r="J7" s="45"/>
      <c r="K7" s="45"/>
      <c r="L7" s="45"/>
      <c r="M7" s="47"/>
      <c r="N7" s="18"/>
      <c r="O7" s="18"/>
    </row>
    <row r="8" spans="1:15" s="16" customFormat="1" ht="16.5" customHeight="1" thickBot="1" x14ac:dyDescent="0.3">
      <c r="A8" s="95"/>
      <c r="B8" s="77"/>
      <c r="C8" s="79"/>
      <c r="D8" s="20">
        <f>D7/C7</f>
        <v>165.51724137931035</v>
      </c>
      <c r="E8" s="21">
        <f>E7*C7</f>
        <v>0</v>
      </c>
      <c r="F8" s="22">
        <f>F7*C7</f>
        <v>0</v>
      </c>
      <c r="G8" s="22">
        <f>G7*C7</f>
        <v>0</v>
      </c>
      <c r="H8" s="22">
        <f>H7*C7</f>
        <v>0</v>
      </c>
      <c r="I8" s="40">
        <f>I7*C7</f>
        <v>0</v>
      </c>
      <c r="J8" s="22">
        <f>J7*C7</f>
        <v>0</v>
      </c>
      <c r="K8" s="22">
        <f>K7*C7</f>
        <v>0</v>
      </c>
      <c r="L8" s="22">
        <f>L7*C7</f>
        <v>0</v>
      </c>
      <c r="M8" s="23">
        <f>M7*C7</f>
        <v>0</v>
      </c>
      <c r="N8" s="18"/>
      <c r="O8" s="18"/>
    </row>
    <row r="9" spans="1:15" s="16" customFormat="1" ht="16.5" customHeight="1" x14ac:dyDescent="0.25">
      <c r="A9" s="94"/>
      <c r="B9" s="76">
        <v>2400</v>
      </c>
      <c r="C9" s="78">
        <v>7.25</v>
      </c>
      <c r="D9" s="19">
        <f>(B9/2)-(E10+F10+G10+H10+I10+J10+K10+L10+M10)</f>
        <v>1200</v>
      </c>
      <c r="E9" s="44"/>
      <c r="F9" s="45"/>
      <c r="G9" s="45"/>
      <c r="H9" s="45"/>
      <c r="I9" s="46"/>
      <c r="J9" s="45"/>
      <c r="K9" s="45"/>
      <c r="L9" s="45"/>
      <c r="M9" s="47"/>
      <c r="N9" s="18"/>
      <c r="O9" s="18"/>
    </row>
    <row r="10" spans="1:15" s="16" customFormat="1" ht="16.5" customHeight="1" thickBot="1" x14ac:dyDescent="0.3">
      <c r="A10" s="95"/>
      <c r="B10" s="77"/>
      <c r="C10" s="79"/>
      <c r="D10" s="20">
        <f>D9/C9</f>
        <v>165.51724137931035</v>
      </c>
      <c r="E10" s="21">
        <f>E9*C9</f>
        <v>0</v>
      </c>
      <c r="F10" s="22">
        <f>F9*C9</f>
        <v>0</v>
      </c>
      <c r="G10" s="22">
        <f>G9*C9</f>
        <v>0</v>
      </c>
      <c r="H10" s="22">
        <f>H9*C9</f>
        <v>0</v>
      </c>
      <c r="I10" s="40">
        <f>I9*C9</f>
        <v>0</v>
      </c>
      <c r="J10" s="22">
        <f>J9*C9</f>
        <v>0</v>
      </c>
      <c r="K10" s="22">
        <f>K9*C9</f>
        <v>0</v>
      </c>
      <c r="L10" s="22">
        <f>L9*C9</f>
        <v>0</v>
      </c>
      <c r="M10" s="23">
        <f>M9*C9</f>
        <v>0</v>
      </c>
      <c r="N10" s="18"/>
      <c r="O10" s="18"/>
    </row>
    <row r="11" spans="1:15" s="16" customFormat="1" ht="16.5" customHeight="1" x14ac:dyDescent="0.25">
      <c r="A11" s="94"/>
      <c r="B11" s="76">
        <v>2400</v>
      </c>
      <c r="C11" s="78">
        <v>7.25</v>
      </c>
      <c r="D11" s="19">
        <f>(B11/2)-(E12+F12+G12+H12+I12+J12+K12+L12+M12)</f>
        <v>1200</v>
      </c>
      <c r="E11" s="44"/>
      <c r="F11" s="45"/>
      <c r="G11" s="45"/>
      <c r="H11" s="45"/>
      <c r="I11" s="46"/>
      <c r="J11" s="45"/>
      <c r="K11" s="45"/>
      <c r="L11" s="45"/>
      <c r="M11" s="47"/>
      <c r="N11" s="18"/>
      <c r="O11" s="18"/>
    </row>
    <row r="12" spans="1:15" s="16" customFormat="1" ht="16.5" customHeight="1" thickBot="1" x14ac:dyDescent="0.3">
      <c r="A12" s="95"/>
      <c r="B12" s="77"/>
      <c r="C12" s="79"/>
      <c r="D12" s="20">
        <f>D11/C11</f>
        <v>165.51724137931035</v>
      </c>
      <c r="E12" s="21">
        <f>E11*C11</f>
        <v>0</v>
      </c>
      <c r="F12" s="22">
        <f>F11*C11</f>
        <v>0</v>
      </c>
      <c r="G12" s="22">
        <f>G11*C11</f>
        <v>0</v>
      </c>
      <c r="H12" s="22">
        <f>H11*C11</f>
        <v>0</v>
      </c>
      <c r="I12" s="40">
        <f>I11*C11</f>
        <v>0</v>
      </c>
      <c r="J12" s="22">
        <f>J11*C11</f>
        <v>0</v>
      </c>
      <c r="K12" s="22">
        <f>K11*C11</f>
        <v>0</v>
      </c>
      <c r="L12" s="22">
        <f>L11*C11</f>
        <v>0</v>
      </c>
      <c r="M12" s="23">
        <f>M11*C11</f>
        <v>0</v>
      </c>
      <c r="N12" s="18"/>
      <c r="O12" s="18"/>
    </row>
    <row r="13" spans="1:15" s="16" customFormat="1" ht="16.5" customHeight="1" x14ac:dyDescent="0.25">
      <c r="A13" s="94"/>
      <c r="B13" s="76">
        <v>2400</v>
      </c>
      <c r="C13" s="78">
        <v>7.25</v>
      </c>
      <c r="D13" s="19">
        <f>(B13/2)-(E14+F14+G14+H14+I14+J14+K14+L14+M14)</f>
        <v>1200</v>
      </c>
      <c r="E13" s="44"/>
      <c r="F13" s="45"/>
      <c r="G13" s="45"/>
      <c r="H13" s="45"/>
      <c r="I13" s="46"/>
      <c r="J13" s="45"/>
      <c r="K13" s="45"/>
      <c r="L13" s="45"/>
      <c r="M13" s="47"/>
      <c r="N13" s="18"/>
      <c r="O13" s="18"/>
    </row>
    <row r="14" spans="1:15" s="16" customFormat="1" ht="16.5" customHeight="1" thickBot="1" x14ac:dyDescent="0.3">
      <c r="A14" s="95"/>
      <c r="B14" s="77"/>
      <c r="C14" s="79"/>
      <c r="D14" s="20">
        <f>D13/C13</f>
        <v>165.51724137931035</v>
      </c>
      <c r="E14" s="21">
        <f>E13*C13</f>
        <v>0</v>
      </c>
      <c r="F14" s="22">
        <f>F13*C13</f>
        <v>0</v>
      </c>
      <c r="G14" s="22">
        <f>G13*C13</f>
        <v>0</v>
      </c>
      <c r="H14" s="22">
        <f>H13*C13</f>
        <v>0</v>
      </c>
      <c r="I14" s="40">
        <f>I13*C13</f>
        <v>0</v>
      </c>
      <c r="J14" s="22">
        <f>J13*C13</f>
        <v>0</v>
      </c>
      <c r="K14" s="22">
        <f>K13*C13</f>
        <v>0</v>
      </c>
      <c r="L14" s="22">
        <f>L13*C13</f>
        <v>0</v>
      </c>
      <c r="M14" s="23">
        <f>M13*C13</f>
        <v>0</v>
      </c>
      <c r="N14" s="18"/>
      <c r="O14" s="18"/>
    </row>
    <row r="15" spans="1:15" s="16" customFormat="1" ht="16.5" customHeight="1" x14ac:dyDescent="0.25">
      <c r="A15" s="94"/>
      <c r="B15" s="76">
        <v>2400</v>
      </c>
      <c r="C15" s="78">
        <v>7.25</v>
      </c>
      <c r="D15" s="19">
        <f>(B15/2)-(E16+F16+G16+H16+I16+J16+K16+L16+M16)</f>
        <v>1200</v>
      </c>
      <c r="E15" s="44"/>
      <c r="F15" s="45"/>
      <c r="G15" s="45"/>
      <c r="H15" s="45"/>
      <c r="I15" s="46"/>
      <c r="J15" s="45"/>
      <c r="K15" s="45"/>
      <c r="L15" s="45"/>
      <c r="M15" s="47"/>
      <c r="N15" s="18"/>
      <c r="O15" s="18"/>
    </row>
    <row r="16" spans="1:15" s="16" customFormat="1" ht="16.5" customHeight="1" thickBot="1" x14ac:dyDescent="0.3">
      <c r="A16" s="95"/>
      <c r="B16" s="77"/>
      <c r="C16" s="79"/>
      <c r="D16" s="20">
        <f>D15/C15</f>
        <v>165.51724137931035</v>
      </c>
      <c r="E16" s="21">
        <f>E15*C15</f>
        <v>0</v>
      </c>
      <c r="F16" s="22">
        <f>F15*C15</f>
        <v>0</v>
      </c>
      <c r="G16" s="22">
        <f>G15*C15</f>
        <v>0</v>
      </c>
      <c r="H16" s="22">
        <f>H15*C15</f>
        <v>0</v>
      </c>
      <c r="I16" s="40">
        <f>I15*C15</f>
        <v>0</v>
      </c>
      <c r="J16" s="22">
        <f>J15*C15</f>
        <v>0</v>
      </c>
      <c r="K16" s="22">
        <f>K15*C15</f>
        <v>0</v>
      </c>
      <c r="L16" s="22">
        <f>L15*C15</f>
        <v>0</v>
      </c>
      <c r="M16" s="23">
        <f>M15*C15</f>
        <v>0</v>
      </c>
      <c r="N16" s="18"/>
      <c r="O16" s="18"/>
    </row>
    <row r="17" spans="1:16" s="16" customFormat="1" ht="16.5" customHeight="1" x14ac:dyDescent="0.25">
      <c r="A17" s="94"/>
      <c r="B17" s="76">
        <v>2400</v>
      </c>
      <c r="C17" s="78">
        <v>7.25</v>
      </c>
      <c r="D17" s="19">
        <f>(B17/2)-(E18+F18+G18+H18+I18+J18+K18+L18+M18)</f>
        <v>1200</v>
      </c>
      <c r="E17" s="44"/>
      <c r="F17" s="45"/>
      <c r="G17" s="45"/>
      <c r="H17" s="45"/>
      <c r="I17" s="46"/>
      <c r="J17" s="45"/>
      <c r="K17" s="45"/>
      <c r="L17" s="45"/>
      <c r="M17" s="47"/>
      <c r="N17" s="18"/>
      <c r="O17" s="18"/>
    </row>
    <row r="18" spans="1:16" s="16" customFormat="1" ht="16.5" customHeight="1" thickBot="1" x14ac:dyDescent="0.3">
      <c r="A18" s="95"/>
      <c r="B18" s="77"/>
      <c r="C18" s="79"/>
      <c r="D18" s="20">
        <f>D17/C17</f>
        <v>165.51724137931035</v>
      </c>
      <c r="E18" s="21">
        <f>E17*C17</f>
        <v>0</v>
      </c>
      <c r="F18" s="22">
        <f>F17*C17</f>
        <v>0</v>
      </c>
      <c r="G18" s="22">
        <f>G17*C17</f>
        <v>0</v>
      </c>
      <c r="H18" s="22">
        <f>H17*C17</f>
        <v>0</v>
      </c>
      <c r="I18" s="40">
        <f>I17*C17</f>
        <v>0</v>
      </c>
      <c r="J18" s="22">
        <f>J17*C17</f>
        <v>0</v>
      </c>
      <c r="K18" s="22">
        <f>K17*C17</f>
        <v>0</v>
      </c>
      <c r="L18" s="22">
        <f>L17*C17</f>
        <v>0</v>
      </c>
      <c r="M18" s="23">
        <f>M17*C17</f>
        <v>0</v>
      </c>
      <c r="N18" s="18"/>
      <c r="O18" s="18"/>
    </row>
    <row r="19" spans="1:16" s="16" customFormat="1" ht="16.5" customHeight="1" x14ac:dyDescent="0.25">
      <c r="A19" s="94"/>
      <c r="B19" s="76">
        <v>2400</v>
      </c>
      <c r="C19" s="78">
        <v>7.25</v>
      </c>
      <c r="D19" s="19">
        <f>(B19/2)-(E20+F20+G20+H20+I20+J20+K20+L20+M20)</f>
        <v>1200</v>
      </c>
      <c r="E19" s="44"/>
      <c r="F19" s="45"/>
      <c r="G19" s="45"/>
      <c r="H19" s="45"/>
      <c r="I19" s="46"/>
      <c r="J19" s="45"/>
      <c r="K19" s="45"/>
      <c r="L19" s="45"/>
      <c r="M19" s="47"/>
      <c r="N19" s="18"/>
      <c r="O19" s="18"/>
    </row>
    <row r="20" spans="1:16" s="16" customFormat="1" ht="16.5" customHeight="1" thickBot="1" x14ac:dyDescent="0.3">
      <c r="A20" s="95"/>
      <c r="B20" s="77"/>
      <c r="C20" s="79"/>
      <c r="D20" s="20">
        <f>D19/C19</f>
        <v>165.51724137931035</v>
      </c>
      <c r="E20" s="21">
        <f>E19*C19</f>
        <v>0</v>
      </c>
      <c r="F20" s="22">
        <f>F19*C19</f>
        <v>0</v>
      </c>
      <c r="G20" s="22">
        <f>G19*C19</f>
        <v>0</v>
      </c>
      <c r="H20" s="22">
        <f>H19*C19</f>
        <v>0</v>
      </c>
      <c r="I20" s="40">
        <f>I19*C19</f>
        <v>0</v>
      </c>
      <c r="J20" s="22">
        <f>J19*C19</f>
        <v>0</v>
      </c>
      <c r="K20" s="22">
        <f>K19*C19</f>
        <v>0</v>
      </c>
      <c r="L20" s="22">
        <f>L19*C19</f>
        <v>0</v>
      </c>
      <c r="M20" s="23">
        <f>M19*C19</f>
        <v>0</v>
      </c>
      <c r="N20" s="18"/>
      <c r="O20" s="18"/>
    </row>
    <row r="21" spans="1:16" s="16" customFormat="1" ht="16.5" customHeight="1" x14ac:dyDescent="0.25">
      <c r="A21" s="94"/>
      <c r="B21" s="76">
        <v>2400</v>
      </c>
      <c r="C21" s="78">
        <v>7.25</v>
      </c>
      <c r="D21" s="19">
        <f>(B21/2)-(E22+F22+G22+H22+I22+J22+K22+L22+M22)</f>
        <v>1200</v>
      </c>
      <c r="E21" s="44"/>
      <c r="F21" s="45"/>
      <c r="G21" s="45"/>
      <c r="H21" s="45"/>
      <c r="I21" s="46"/>
      <c r="J21" s="45"/>
      <c r="K21" s="45"/>
      <c r="L21" s="45"/>
      <c r="M21" s="47"/>
      <c r="N21" s="18"/>
      <c r="O21" s="18"/>
    </row>
    <row r="22" spans="1:16" s="16" customFormat="1" ht="16.5" customHeight="1" thickBot="1" x14ac:dyDescent="0.3">
      <c r="A22" s="95"/>
      <c r="B22" s="77"/>
      <c r="C22" s="79"/>
      <c r="D22" s="20">
        <f>D21/C21</f>
        <v>165.51724137931035</v>
      </c>
      <c r="E22" s="21">
        <f>E21*C21</f>
        <v>0</v>
      </c>
      <c r="F22" s="22">
        <f>F21*C21</f>
        <v>0</v>
      </c>
      <c r="G22" s="22">
        <f>G21*C21</f>
        <v>0</v>
      </c>
      <c r="H22" s="22">
        <f>H21*C21</f>
        <v>0</v>
      </c>
      <c r="I22" s="40">
        <f>I21*C21</f>
        <v>0</v>
      </c>
      <c r="J22" s="22">
        <f>J21*C21</f>
        <v>0</v>
      </c>
      <c r="K22" s="22">
        <f>K21*C21</f>
        <v>0</v>
      </c>
      <c r="L22" s="22">
        <f>L21*C21</f>
        <v>0</v>
      </c>
      <c r="M22" s="23">
        <f>M21*C21</f>
        <v>0</v>
      </c>
      <c r="N22" s="18"/>
      <c r="O22" s="18"/>
    </row>
    <row r="23" spans="1:16" s="16" customFormat="1" ht="16.5" customHeight="1" x14ac:dyDescent="0.25">
      <c r="A23" s="94"/>
      <c r="B23" s="76">
        <v>2400</v>
      </c>
      <c r="C23" s="78">
        <v>7.25</v>
      </c>
      <c r="D23" s="19">
        <f>(B23/2)-(E24+F24+G24+H24+I24+J24+K24+L24+M24)</f>
        <v>1200</v>
      </c>
      <c r="E23" s="44"/>
      <c r="F23" s="45"/>
      <c r="G23" s="45"/>
      <c r="H23" s="45"/>
      <c r="I23" s="46"/>
      <c r="J23" s="45"/>
      <c r="K23" s="45"/>
      <c r="L23" s="45"/>
      <c r="M23" s="47"/>
      <c r="N23" s="18"/>
      <c r="O23" s="18"/>
    </row>
    <row r="24" spans="1:16" s="16" customFormat="1" ht="16.5" customHeight="1" thickBot="1" x14ac:dyDescent="0.3">
      <c r="A24" s="95"/>
      <c r="B24" s="77"/>
      <c r="C24" s="79"/>
      <c r="D24" s="20">
        <f>D23/C23</f>
        <v>165.51724137931035</v>
      </c>
      <c r="E24" s="21">
        <f>E23*C23</f>
        <v>0</v>
      </c>
      <c r="F24" s="22">
        <f>F23*C23</f>
        <v>0</v>
      </c>
      <c r="G24" s="22">
        <f>G23*C23</f>
        <v>0</v>
      </c>
      <c r="H24" s="22">
        <f>H23*C23</f>
        <v>0</v>
      </c>
      <c r="I24" s="40">
        <f>I23*C23</f>
        <v>0</v>
      </c>
      <c r="J24" s="22">
        <f>J23*C23</f>
        <v>0</v>
      </c>
      <c r="K24" s="22">
        <f>K23*C23</f>
        <v>0</v>
      </c>
      <c r="L24" s="22">
        <f>L23*C23</f>
        <v>0</v>
      </c>
      <c r="M24" s="23">
        <f>M23*C23</f>
        <v>0</v>
      </c>
      <c r="N24" s="18"/>
      <c r="O24" s="18"/>
    </row>
    <row r="25" spans="1:16" s="15" customFormat="1" ht="15" customHeight="1" thickBot="1" x14ac:dyDescent="0.3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24"/>
      <c r="P25" s="24"/>
    </row>
    <row r="26" spans="1:16" ht="15" customHeight="1" x14ac:dyDescent="0.25">
      <c r="A26" s="80" t="s">
        <v>15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1:16" ht="15" customHeight="1" x14ac:dyDescent="0.25">
      <c r="A27" s="82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</row>
    <row r="28" spans="1:16" ht="33.75" customHeight="1" thickBot="1" x14ac:dyDescent="0.3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</row>
    <row r="29" spans="1:16" ht="15" customHeight="1" x14ac:dyDescent="0.25"/>
    <row r="30" spans="1:16" ht="15" customHeight="1" x14ac:dyDescent="0.25"/>
    <row r="31" spans="1:16" ht="15" customHeight="1" x14ac:dyDescent="0.25"/>
    <row r="32" spans="1:1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</sheetData>
  <mergeCells count="39">
    <mergeCell ref="A19:A20"/>
    <mergeCell ref="A21:A22"/>
    <mergeCell ref="A17:A18"/>
    <mergeCell ref="A1:M1"/>
    <mergeCell ref="A2:M2"/>
    <mergeCell ref="A9:A10"/>
    <mergeCell ref="A11:A12"/>
    <mergeCell ref="C7:C8"/>
    <mergeCell ref="C5:C6"/>
    <mergeCell ref="C15:C16"/>
    <mergeCell ref="B21:B22"/>
    <mergeCell ref="A26:M28"/>
    <mergeCell ref="E3:M3"/>
    <mergeCell ref="A3:A4"/>
    <mergeCell ref="B3:B4"/>
    <mergeCell ref="C3:C4"/>
    <mergeCell ref="D3:D4"/>
    <mergeCell ref="C13:C14"/>
    <mergeCell ref="B17:B18"/>
    <mergeCell ref="B19:B20"/>
    <mergeCell ref="A25:N25"/>
    <mergeCell ref="A23:A24"/>
    <mergeCell ref="B5:B6"/>
    <mergeCell ref="A13:A14"/>
    <mergeCell ref="A15:A16"/>
    <mergeCell ref="A5:A6"/>
    <mergeCell ref="A7:A8"/>
    <mergeCell ref="B23:B24"/>
    <mergeCell ref="B7:B8"/>
    <mergeCell ref="C23:C24"/>
    <mergeCell ref="C21:C22"/>
    <mergeCell ref="C19:C20"/>
    <mergeCell ref="C17:C18"/>
    <mergeCell ref="B9:B10"/>
    <mergeCell ref="B11:B12"/>
    <mergeCell ref="B13:B14"/>
    <mergeCell ref="B15:B16"/>
    <mergeCell ref="C11:C12"/>
    <mergeCell ref="C9:C10"/>
  </mergeCell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57"/>
  <sheetViews>
    <sheetView workbookViewId="0">
      <selection sqref="A1:O1"/>
    </sheetView>
  </sheetViews>
  <sheetFormatPr defaultRowHeight="15" x14ac:dyDescent="0.25"/>
  <cols>
    <col min="1" max="1" width="25.42578125" customWidth="1"/>
    <col min="2" max="2" width="10.140625" bestFit="1" customWidth="1"/>
    <col min="3" max="3" width="6.140625" bestFit="1" customWidth="1"/>
    <col min="4" max="4" width="8.140625" bestFit="1" customWidth="1"/>
    <col min="5" max="5" width="6.85546875" bestFit="1" customWidth="1"/>
    <col min="6" max="16" width="6.85546875" customWidth="1"/>
    <col min="17" max="21" width="5.85546875" customWidth="1"/>
  </cols>
  <sheetData>
    <row r="1" spans="1:17" s="2" customFormat="1" ht="21" x14ac:dyDescent="0.35">
      <c r="A1" s="96" t="s">
        <v>38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7" s="2" customFormat="1" ht="16.5" customHeight="1" thickBot="1" x14ac:dyDescent="0.4">
      <c r="A2" s="97" t="s">
        <v>10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7" s="25" customFormat="1" ht="16.5" customHeight="1" thickBot="1" x14ac:dyDescent="0.4">
      <c r="A3" s="89" t="s">
        <v>11</v>
      </c>
      <c r="B3" s="91" t="s">
        <v>8</v>
      </c>
      <c r="C3" s="91" t="s">
        <v>7</v>
      </c>
      <c r="D3" s="91" t="s">
        <v>9</v>
      </c>
      <c r="E3" s="86" t="s">
        <v>37</v>
      </c>
      <c r="F3" s="87"/>
      <c r="G3" s="87"/>
      <c r="H3" s="87"/>
      <c r="I3" s="87"/>
      <c r="J3" s="87"/>
      <c r="K3" s="87"/>
      <c r="L3" s="87"/>
      <c r="M3" s="87"/>
      <c r="N3" s="87"/>
      <c r="O3" s="88"/>
    </row>
    <row r="4" spans="1:17" s="17" customFormat="1" ht="74.25" customHeight="1" thickBot="1" x14ac:dyDescent="0.3">
      <c r="A4" s="90"/>
      <c r="B4" s="92"/>
      <c r="C4" s="92"/>
      <c r="D4" s="92"/>
      <c r="E4" s="48" t="s">
        <v>26</v>
      </c>
      <c r="F4" s="49" t="s">
        <v>27</v>
      </c>
      <c r="G4" s="49" t="s">
        <v>28</v>
      </c>
      <c r="H4" s="49" t="s">
        <v>29</v>
      </c>
      <c r="I4" s="49" t="s">
        <v>30</v>
      </c>
      <c r="J4" s="49" t="s">
        <v>31</v>
      </c>
      <c r="K4" s="49" t="s">
        <v>32</v>
      </c>
      <c r="L4" s="49" t="s">
        <v>33</v>
      </c>
      <c r="M4" s="49" t="s">
        <v>34</v>
      </c>
      <c r="N4" s="49" t="s">
        <v>35</v>
      </c>
      <c r="O4" s="50" t="s">
        <v>36</v>
      </c>
    </row>
    <row r="5" spans="1:17" s="16" customFormat="1" ht="16.5" customHeight="1" x14ac:dyDescent="0.25">
      <c r="A5" s="99"/>
      <c r="B5" s="76">
        <v>2400</v>
      </c>
      <c r="C5" s="78">
        <v>7.25</v>
      </c>
      <c r="D5" s="19">
        <f>(B5/2)-(E6+F6+G6+H6+I6+J6+K6+L6+O6)</f>
        <v>1200</v>
      </c>
      <c r="E5" s="44"/>
      <c r="F5" s="45"/>
      <c r="G5" s="45"/>
      <c r="H5" s="45"/>
      <c r="I5" s="46"/>
      <c r="J5" s="45"/>
      <c r="K5" s="45"/>
      <c r="L5" s="45"/>
      <c r="M5" s="46"/>
      <c r="N5" s="46"/>
      <c r="O5" s="47"/>
      <c r="P5" s="18"/>
      <c r="Q5" s="18"/>
    </row>
    <row r="6" spans="1:17" s="16" customFormat="1" ht="16.5" customHeight="1" thickBot="1" x14ac:dyDescent="0.3">
      <c r="A6" s="100"/>
      <c r="B6" s="77"/>
      <c r="C6" s="79"/>
      <c r="D6" s="20">
        <f>D5/C5</f>
        <v>165.51724137931035</v>
      </c>
      <c r="E6" s="21">
        <f>E5*C5</f>
        <v>0</v>
      </c>
      <c r="F6" s="22">
        <f>F5*C5</f>
        <v>0</v>
      </c>
      <c r="G6" s="22">
        <f>G5*C5</f>
        <v>0</v>
      </c>
      <c r="H6" s="22">
        <f>H5*C5</f>
        <v>0</v>
      </c>
      <c r="I6" s="40">
        <f>I5*C5</f>
        <v>0</v>
      </c>
      <c r="J6" s="22">
        <f>J5*C5</f>
        <v>0</v>
      </c>
      <c r="K6" s="22">
        <f>K5*C5</f>
        <v>0</v>
      </c>
      <c r="L6" s="40">
        <f>L5*C5</f>
        <v>0</v>
      </c>
      <c r="M6" s="22">
        <f>M5*C5</f>
        <v>0</v>
      </c>
      <c r="N6" s="22">
        <f>N5*C5</f>
        <v>0</v>
      </c>
      <c r="O6" s="23">
        <f>O5*C5</f>
        <v>0</v>
      </c>
      <c r="P6" s="18"/>
      <c r="Q6" s="18"/>
    </row>
    <row r="7" spans="1:17" s="16" customFormat="1" ht="16.5" customHeight="1" x14ac:dyDescent="0.25">
      <c r="A7" s="99"/>
      <c r="B7" s="76">
        <v>2400</v>
      </c>
      <c r="C7" s="78">
        <v>7.25</v>
      </c>
      <c r="D7" s="19">
        <f>(B7/2)-(E8+F8+G8+H8+I8+J8+K8+L8+O8)</f>
        <v>1200</v>
      </c>
      <c r="E7" s="44"/>
      <c r="F7" s="45"/>
      <c r="G7" s="45"/>
      <c r="H7" s="45"/>
      <c r="I7" s="46"/>
      <c r="J7" s="45"/>
      <c r="K7" s="45"/>
      <c r="L7" s="45"/>
      <c r="M7" s="46"/>
      <c r="N7" s="46"/>
      <c r="O7" s="47"/>
      <c r="P7" s="18"/>
      <c r="Q7" s="18"/>
    </row>
    <row r="8" spans="1:17" s="16" customFormat="1" ht="16.5" customHeight="1" thickBot="1" x14ac:dyDescent="0.3">
      <c r="A8" s="100"/>
      <c r="B8" s="77"/>
      <c r="C8" s="79"/>
      <c r="D8" s="20">
        <f>D7/C7</f>
        <v>165.51724137931035</v>
      </c>
      <c r="E8" s="21">
        <f>E7*C7</f>
        <v>0</v>
      </c>
      <c r="F8" s="22">
        <f>F7*C7</f>
        <v>0</v>
      </c>
      <c r="G8" s="22">
        <f>G7*C7</f>
        <v>0</v>
      </c>
      <c r="H8" s="22">
        <f>H7*C7</f>
        <v>0</v>
      </c>
      <c r="I8" s="22">
        <f>I7*C7</f>
        <v>0</v>
      </c>
      <c r="J8" s="22">
        <f>J7*C7</f>
        <v>0</v>
      </c>
      <c r="K8" s="22">
        <f>K7*C7</f>
        <v>0</v>
      </c>
      <c r="L8" s="22">
        <f>L7*C7</f>
        <v>0</v>
      </c>
      <c r="M8" s="22">
        <f>M7*C7</f>
        <v>0</v>
      </c>
      <c r="N8" s="22">
        <f>N7*C7</f>
        <v>0</v>
      </c>
      <c r="O8" s="23">
        <f>O7*C7</f>
        <v>0</v>
      </c>
      <c r="P8" s="18"/>
      <c r="Q8" s="18"/>
    </row>
    <row r="9" spans="1:17" s="16" customFormat="1" ht="16.5" customHeight="1" x14ac:dyDescent="0.25">
      <c r="A9" s="99"/>
      <c r="B9" s="76">
        <v>2400</v>
      </c>
      <c r="C9" s="78">
        <v>7.25</v>
      </c>
      <c r="D9" s="19">
        <f>(B9/2)-(E10+F10+G10+H10+I10+J10+K10+L10+O10)</f>
        <v>1200</v>
      </c>
      <c r="E9" s="44"/>
      <c r="F9" s="45"/>
      <c r="G9" s="45"/>
      <c r="H9" s="45"/>
      <c r="I9" s="46"/>
      <c r="J9" s="45"/>
      <c r="K9" s="45"/>
      <c r="L9" s="45"/>
      <c r="M9" s="46"/>
      <c r="N9" s="46"/>
      <c r="O9" s="47"/>
      <c r="P9" s="18"/>
      <c r="Q9" s="18"/>
    </row>
    <row r="10" spans="1:17" s="16" customFormat="1" ht="16.5" customHeight="1" thickBot="1" x14ac:dyDescent="0.3">
      <c r="A10" s="100"/>
      <c r="B10" s="77"/>
      <c r="C10" s="79"/>
      <c r="D10" s="20">
        <f>D9/C9</f>
        <v>165.51724137931035</v>
      </c>
      <c r="E10" s="21">
        <f>E9*C9</f>
        <v>0</v>
      </c>
      <c r="F10" s="22">
        <f>F9*C9</f>
        <v>0</v>
      </c>
      <c r="G10" s="22">
        <f>G9*C9</f>
        <v>0</v>
      </c>
      <c r="H10" s="22">
        <f>H9*C9</f>
        <v>0</v>
      </c>
      <c r="I10" s="40">
        <f>I9*C9</f>
        <v>0</v>
      </c>
      <c r="J10" s="22">
        <f>J9*C9</f>
        <v>0</v>
      </c>
      <c r="K10" s="22">
        <f>K9*C9</f>
        <v>0</v>
      </c>
      <c r="L10" s="22">
        <f>L9*C9</f>
        <v>0</v>
      </c>
      <c r="M10" s="40">
        <f>M9*C9</f>
        <v>0</v>
      </c>
      <c r="N10" s="40">
        <f>N9*C9</f>
        <v>0</v>
      </c>
      <c r="O10" s="23">
        <f>O9*C9</f>
        <v>0</v>
      </c>
      <c r="P10" s="18"/>
      <c r="Q10" s="18"/>
    </row>
    <row r="11" spans="1:17" s="16" customFormat="1" ht="16.5" customHeight="1" x14ac:dyDescent="0.25">
      <c r="A11" s="99"/>
      <c r="B11" s="76">
        <v>2400</v>
      </c>
      <c r="C11" s="78">
        <v>7.25</v>
      </c>
      <c r="D11" s="19">
        <f>(B11/2)-(E12+F12+G12+H12+I12+J12+K12+L12+O12)</f>
        <v>1200</v>
      </c>
      <c r="E11" s="44"/>
      <c r="F11" s="45"/>
      <c r="G11" s="45"/>
      <c r="H11" s="45"/>
      <c r="I11" s="46"/>
      <c r="J11" s="45"/>
      <c r="K11" s="45"/>
      <c r="L11" s="45"/>
      <c r="M11" s="46"/>
      <c r="N11" s="46"/>
      <c r="O11" s="47"/>
      <c r="P11" s="18"/>
      <c r="Q11" s="18"/>
    </row>
    <row r="12" spans="1:17" s="16" customFormat="1" ht="16.5" customHeight="1" thickBot="1" x14ac:dyDescent="0.3">
      <c r="A12" s="100"/>
      <c r="B12" s="77"/>
      <c r="C12" s="79"/>
      <c r="D12" s="20">
        <f>D11/C11</f>
        <v>165.51724137931035</v>
      </c>
      <c r="E12" s="21">
        <f>E11*C11</f>
        <v>0</v>
      </c>
      <c r="F12" s="22">
        <f>F11*C11</f>
        <v>0</v>
      </c>
      <c r="G12" s="22">
        <f>G11*C11</f>
        <v>0</v>
      </c>
      <c r="H12" s="22">
        <f>H11*C11</f>
        <v>0</v>
      </c>
      <c r="I12" s="22">
        <f>I11*C11</f>
        <v>0</v>
      </c>
      <c r="J12" s="22">
        <f>J11*C11</f>
        <v>0</v>
      </c>
      <c r="K12" s="22">
        <f>K11*C11</f>
        <v>0</v>
      </c>
      <c r="L12" s="22">
        <f>L11*C11</f>
        <v>0</v>
      </c>
      <c r="M12" s="22">
        <f>M11*C11</f>
        <v>0</v>
      </c>
      <c r="N12" s="22">
        <f>N11*C11</f>
        <v>0</v>
      </c>
      <c r="O12" s="23">
        <f>O11*C11</f>
        <v>0</v>
      </c>
      <c r="P12" s="18"/>
      <c r="Q12" s="18"/>
    </row>
    <row r="13" spans="1:17" s="16" customFormat="1" ht="16.5" customHeight="1" x14ac:dyDescent="0.25">
      <c r="A13" s="99"/>
      <c r="B13" s="76">
        <v>2400</v>
      </c>
      <c r="C13" s="78">
        <v>7.25</v>
      </c>
      <c r="D13" s="19">
        <f>(B13/2)-(E14+F14+G14+H14+I14+J14+K14+L14+O14)</f>
        <v>1200</v>
      </c>
      <c r="E13" s="44"/>
      <c r="F13" s="45"/>
      <c r="G13" s="45"/>
      <c r="H13" s="45"/>
      <c r="I13" s="46"/>
      <c r="J13" s="45"/>
      <c r="K13" s="45"/>
      <c r="L13" s="45"/>
      <c r="M13" s="46"/>
      <c r="N13" s="46"/>
      <c r="O13" s="47"/>
      <c r="P13" s="18"/>
      <c r="Q13" s="18"/>
    </row>
    <row r="14" spans="1:17" s="16" customFormat="1" ht="16.5" customHeight="1" thickBot="1" x14ac:dyDescent="0.3">
      <c r="A14" s="100"/>
      <c r="B14" s="77"/>
      <c r="C14" s="79"/>
      <c r="D14" s="20">
        <f>D13/C13</f>
        <v>165.51724137931035</v>
      </c>
      <c r="E14" s="21">
        <f>E13*C13</f>
        <v>0</v>
      </c>
      <c r="F14" s="22">
        <f>F13*C13</f>
        <v>0</v>
      </c>
      <c r="G14" s="22">
        <f>G13*C13</f>
        <v>0</v>
      </c>
      <c r="H14" s="22">
        <f>H13*C13</f>
        <v>0</v>
      </c>
      <c r="I14" s="40">
        <f>I13*C13</f>
        <v>0</v>
      </c>
      <c r="J14" s="22">
        <f>J13*C13</f>
        <v>0</v>
      </c>
      <c r="K14" s="22">
        <f>K13*C13</f>
        <v>0</v>
      </c>
      <c r="L14" s="22">
        <f>L13*C13</f>
        <v>0</v>
      </c>
      <c r="M14" s="40">
        <f>M13*C13</f>
        <v>0</v>
      </c>
      <c r="N14" s="40">
        <f>N13*C13</f>
        <v>0</v>
      </c>
      <c r="O14" s="23">
        <f>O13*C13</f>
        <v>0</v>
      </c>
      <c r="P14" s="18"/>
      <c r="Q14" s="18"/>
    </row>
    <row r="15" spans="1:17" s="16" customFormat="1" ht="16.5" customHeight="1" x14ac:dyDescent="0.25">
      <c r="A15" s="99"/>
      <c r="B15" s="76">
        <v>2400</v>
      </c>
      <c r="C15" s="78">
        <v>7.25</v>
      </c>
      <c r="D15" s="19">
        <f>(B15/2)-(E16+F16+G16+H16+I16+J16+K16+L16+O16)</f>
        <v>1200</v>
      </c>
      <c r="E15" s="44"/>
      <c r="F15" s="45"/>
      <c r="G15" s="45"/>
      <c r="H15" s="45"/>
      <c r="I15" s="46"/>
      <c r="J15" s="45"/>
      <c r="K15" s="45"/>
      <c r="L15" s="45"/>
      <c r="M15" s="46"/>
      <c r="N15" s="46"/>
      <c r="O15" s="47"/>
      <c r="P15" s="18"/>
      <c r="Q15" s="18"/>
    </row>
    <row r="16" spans="1:17" s="16" customFormat="1" ht="16.5" customHeight="1" thickBot="1" x14ac:dyDescent="0.3">
      <c r="A16" s="100"/>
      <c r="B16" s="77"/>
      <c r="C16" s="79"/>
      <c r="D16" s="20">
        <f>D15/C15</f>
        <v>165.51724137931035</v>
      </c>
      <c r="E16" s="21">
        <f>E15*C15</f>
        <v>0</v>
      </c>
      <c r="F16" s="22">
        <f>F15*C15</f>
        <v>0</v>
      </c>
      <c r="G16" s="22">
        <f>G15*C15</f>
        <v>0</v>
      </c>
      <c r="H16" s="22">
        <f>H15*C15</f>
        <v>0</v>
      </c>
      <c r="I16" s="22">
        <f>I15*C15</f>
        <v>0</v>
      </c>
      <c r="J16" s="22">
        <f>J15*C15</f>
        <v>0</v>
      </c>
      <c r="K16" s="22">
        <f>K15*C15</f>
        <v>0</v>
      </c>
      <c r="L16" s="22">
        <f>L15*C15</f>
        <v>0</v>
      </c>
      <c r="M16" s="22">
        <f>M15*C15</f>
        <v>0</v>
      </c>
      <c r="N16" s="22">
        <f>N15*C15</f>
        <v>0</v>
      </c>
      <c r="O16" s="23">
        <f>O15*C15</f>
        <v>0</v>
      </c>
      <c r="P16" s="18"/>
      <c r="Q16" s="18"/>
    </row>
    <row r="17" spans="1:17" s="16" customFormat="1" ht="16.5" customHeight="1" x14ac:dyDescent="0.25">
      <c r="A17" s="99"/>
      <c r="B17" s="76">
        <v>2400</v>
      </c>
      <c r="C17" s="78">
        <v>7.25</v>
      </c>
      <c r="D17" s="19">
        <f>(B17/2)-(E18+F18+G18+H18+I18+J18+K18+L18+O18)</f>
        <v>1200</v>
      </c>
      <c r="E17" s="44"/>
      <c r="F17" s="45"/>
      <c r="G17" s="45"/>
      <c r="H17" s="45"/>
      <c r="I17" s="46"/>
      <c r="J17" s="45"/>
      <c r="K17" s="45"/>
      <c r="L17" s="45"/>
      <c r="M17" s="46"/>
      <c r="N17" s="46"/>
      <c r="O17" s="47"/>
      <c r="P17" s="18"/>
      <c r="Q17" s="18"/>
    </row>
    <row r="18" spans="1:17" s="16" customFormat="1" ht="16.5" customHeight="1" thickBot="1" x14ac:dyDescent="0.3">
      <c r="A18" s="100"/>
      <c r="B18" s="77"/>
      <c r="C18" s="79"/>
      <c r="D18" s="20">
        <f>D17/C17</f>
        <v>165.51724137931035</v>
      </c>
      <c r="E18" s="21">
        <f>E17*C17</f>
        <v>0</v>
      </c>
      <c r="F18" s="22">
        <f>F17*C17</f>
        <v>0</v>
      </c>
      <c r="G18" s="22">
        <f>G17*C17</f>
        <v>0</v>
      </c>
      <c r="H18" s="22">
        <f>H17*C17</f>
        <v>0</v>
      </c>
      <c r="I18" s="40">
        <f>I17*C17</f>
        <v>0</v>
      </c>
      <c r="J18" s="22">
        <f>J17*C17</f>
        <v>0</v>
      </c>
      <c r="K18" s="22">
        <f>K17*C17</f>
        <v>0</v>
      </c>
      <c r="L18" s="22">
        <f>L17*C17</f>
        <v>0</v>
      </c>
      <c r="M18" s="40">
        <f>M17*C17</f>
        <v>0</v>
      </c>
      <c r="N18" s="40">
        <f>N17*C17</f>
        <v>0</v>
      </c>
      <c r="O18" s="23">
        <f>O17*C17</f>
        <v>0</v>
      </c>
      <c r="P18" s="18"/>
      <c r="Q18" s="18"/>
    </row>
    <row r="19" spans="1:17" s="16" customFormat="1" ht="16.5" customHeight="1" x14ac:dyDescent="0.25">
      <c r="A19" s="99"/>
      <c r="B19" s="76">
        <v>2400</v>
      </c>
      <c r="C19" s="78">
        <v>7.25</v>
      </c>
      <c r="D19" s="19">
        <f>(B19/2)-(E20+F20+G20+H20+I20+J20+K20+L20+O20)</f>
        <v>1200</v>
      </c>
      <c r="E19" s="44"/>
      <c r="F19" s="45"/>
      <c r="G19" s="45"/>
      <c r="H19" s="45"/>
      <c r="I19" s="46"/>
      <c r="J19" s="45"/>
      <c r="K19" s="45"/>
      <c r="L19" s="45"/>
      <c r="M19" s="46"/>
      <c r="N19" s="46"/>
      <c r="O19" s="47"/>
      <c r="P19" s="18"/>
      <c r="Q19" s="18"/>
    </row>
    <row r="20" spans="1:17" s="16" customFormat="1" ht="16.5" customHeight="1" thickBot="1" x14ac:dyDescent="0.3">
      <c r="A20" s="100"/>
      <c r="B20" s="77"/>
      <c r="C20" s="79"/>
      <c r="D20" s="20">
        <f>D19/C19</f>
        <v>165.51724137931035</v>
      </c>
      <c r="E20" s="21">
        <f>E19*C19</f>
        <v>0</v>
      </c>
      <c r="F20" s="22">
        <f>F19*C19</f>
        <v>0</v>
      </c>
      <c r="G20" s="22">
        <f>G19*C19</f>
        <v>0</v>
      </c>
      <c r="H20" s="22">
        <f>H19*C19</f>
        <v>0</v>
      </c>
      <c r="I20" s="22">
        <f>I19*C19</f>
        <v>0</v>
      </c>
      <c r="J20" s="22">
        <f>J19*C19</f>
        <v>0</v>
      </c>
      <c r="K20" s="22">
        <f>K19*C19</f>
        <v>0</v>
      </c>
      <c r="L20" s="22">
        <f>L19*C19</f>
        <v>0</v>
      </c>
      <c r="M20" s="22">
        <f>M19*C19</f>
        <v>0</v>
      </c>
      <c r="N20" s="22">
        <f>N19*C19</f>
        <v>0</v>
      </c>
      <c r="O20" s="23">
        <f>O19*C19</f>
        <v>0</v>
      </c>
      <c r="P20" s="18"/>
      <c r="Q20" s="18"/>
    </row>
    <row r="21" spans="1:17" s="16" customFormat="1" ht="16.5" customHeight="1" x14ac:dyDescent="0.25">
      <c r="A21" s="99"/>
      <c r="B21" s="76">
        <v>2400</v>
      </c>
      <c r="C21" s="78">
        <v>7.25</v>
      </c>
      <c r="D21" s="19">
        <f>(B21/2)-(E22+F22+G22+H22+I22+J22+K22+L22+O22)</f>
        <v>1200</v>
      </c>
      <c r="E21" s="44"/>
      <c r="F21" s="45"/>
      <c r="G21" s="45"/>
      <c r="H21" s="45"/>
      <c r="I21" s="46"/>
      <c r="J21" s="45"/>
      <c r="K21" s="45"/>
      <c r="L21" s="45"/>
      <c r="M21" s="46"/>
      <c r="N21" s="46"/>
      <c r="O21" s="47"/>
      <c r="P21" s="18"/>
      <c r="Q21" s="18"/>
    </row>
    <row r="22" spans="1:17" s="16" customFormat="1" ht="16.5" customHeight="1" thickBot="1" x14ac:dyDescent="0.3">
      <c r="A22" s="100"/>
      <c r="B22" s="77"/>
      <c r="C22" s="79"/>
      <c r="D22" s="20">
        <f>D21/C21</f>
        <v>165.51724137931035</v>
      </c>
      <c r="E22" s="21">
        <f>E21*C21</f>
        <v>0</v>
      </c>
      <c r="F22" s="22">
        <f>F21*C21</f>
        <v>0</v>
      </c>
      <c r="G22" s="22">
        <f>G21*C21</f>
        <v>0</v>
      </c>
      <c r="H22" s="22">
        <f>H21*C21</f>
        <v>0</v>
      </c>
      <c r="I22" s="40">
        <f>I21*C21</f>
        <v>0</v>
      </c>
      <c r="J22" s="22">
        <f>J21*C21</f>
        <v>0</v>
      </c>
      <c r="K22" s="22">
        <f>K21*C21</f>
        <v>0</v>
      </c>
      <c r="L22" s="22">
        <f>L21*C21</f>
        <v>0</v>
      </c>
      <c r="M22" s="40">
        <f>M21*C21</f>
        <v>0</v>
      </c>
      <c r="N22" s="40">
        <f>N21*C21</f>
        <v>0</v>
      </c>
      <c r="O22" s="23">
        <f>O21*C21</f>
        <v>0</v>
      </c>
      <c r="P22" s="18"/>
      <c r="Q22" s="18"/>
    </row>
    <row r="23" spans="1:17" s="16" customFormat="1" ht="16.5" customHeight="1" x14ac:dyDescent="0.25">
      <c r="A23" s="99"/>
      <c r="B23" s="76">
        <v>2400</v>
      </c>
      <c r="C23" s="78">
        <v>7.25</v>
      </c>
      <c r="D23" s="19">
        <f>(B23/2)-(E24+F24+G24+H24+I24+J24+K24+L24+O24)</f>
        <v>1200</v>
      </c>
      <c r="E23" s="44"/>
      <c r="F23" s="45"/>
      <c r="G23" s="45"/>
      <c r="H23" s="45"/>
      <c r="I23" s="46"/>
      <c r="J23" s="45"/>
      <c r="K23" s="45"/>
      <c r="L23" s="45"/>
      <c r="M23" s="46"/>
      <c r="N23" s="46"/>
      <c r="O23" s="47"/>
      <c r="P23" s="18"/>
      <c r="Q23" s="18"/>
    </row>
    <row r="24" spans="1:17" s="16" customFormat="1" ht="16.5" customHeight="1" thickBot="1" x14ac:dyDescent="0.3">
      <c r="A24" s="100"/>
      <c r="B24" s="77"/>
      <c r="C24" s="79"/>
      <c r="D24" s="20">
        <f>D23/C23</f>
        <v>165.51724137931035</v>
      </c>
      <c r="E24" s="21">
        <f>E23*C23</f>
        <v>0</v>
      </c>
      <c r="F24" s="22">
        <f>F23*C23</f>
        <v>0</v>
      </c>
      <c r="G24" s="22">
        <f>G23*C23</f>
        <v>0</v>
      </c>
      <c r="H24" s="22">
        <f>H23*C23</f>
        <v>0</v>
      </c>
      <c r="I24" s="40">
        <f>I23*C23</f>
        <v>0</v>
      </c>
      <c r="J24" s="22">
        <f>J23*C23</f>
        <v>0</v>
      </c>
      <c r="K24" s="22">
        <f>K23*C23</f>
        <v>0</v>
      </c>
      <c r="L24" s="22">
        <f>L23*C23</f>
        <v>0</v>
      </c>
      <c r="M24" s="40">
        <f>M23*C23</f>
        <v>0</v>
      </c>
      <c r="N24" s="40">
        <f>N23*C23</f>
        <v>0</v>
      </c>
      <c r="O24" s="23">
        <f>O23*C23</f>
        <v>0</v>
      </c>
      <c r="P24" s="18"/>
      <c r="Q24" s="18"/>
    </row>
    <row r="25" spans="1:17" s="15" customFormat="1" ht="15" customHeight="1" x14ac:dyDescent="0.2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24"/>
      <c r="P25" s="24"/>
    </row>
    <row r="26" spans="1:17" ht="15" customHeight="1" x14ac:dyDescent="0.25">
      <c r="A26" s="82" t="s">
        <v>15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7" ht="15" customHeight="1" x14ac:dyDescent="0.25">
      <c r="A27" s="82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</row>
    <row r="28" spans="1:17" ht="33.75" customHeight="1" x14ac:dyDescent="0.25">
      <c r="A28" s="82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7" ht="15" customHeight="1" x14ac:dyDescent="0.25"/>
    <row r="30" spans="1:17" ht="15" customHeight="1" x14ac:dyDescent="0.25"/>
    <row r="31" spans="1:17" ht="15" customHeight="1" x14ac:dyDescent="0.25"/>
    <row r="32" spans="1:17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</sheetData>
  <mergeCells count="39">
    <mergeCell ref="A25:N25"/>
    <mergeCell ref="E3:O3"/>
    <mergeCell ref="A1:O1"/>
    <mergeCell ref="A2:O2"/>
    <mergeCell ref="A26:O28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A11:A12"/>
    <mergeCell ref="B11:B12"/>
    <mergeCell ref="C11:C12"/>
    <mergeCell ref="C19:C20"/>
    <mergeCell ref="A13:A14"/>
    <mergeCell ref="B13:B14"/>
    <mergeCell ref="C13:C14"/>
    <mergeCell ref="A15:A16"/>
    <mergeCell ref="B15:B16"/>
    <mergeCell ref="C15:C16"/>
    <mergeCell ref="A7:A8"/>
    <mergeCell ref="B7:B8"/>
    <mergeCell ref="C7:C8"/>
    <mergeCell ref="A9:A10"/>
    <mergeCell ref="B9:B10"/>
    <mergeCell ref="C9:C10"/>
    <mergeCell ref="A3:A4"/>
    <mergeCell ref="B3:B4"/>
    <mergeCell ref="C3:C4"/>
    <mergeCell ref="D3:D4"/>
    <mergeCell ref="A5:A6"/>
    <mergeCell ref="B5:B6"/>
    <mergeCell ref="C5:C6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Individual</vt:lpstr>
      <vt:lpstr>Group-Fall</vt:lpstr>
      <vt:lpstr>Group-Spring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Frankie Everett</dc:creator>
  <cp:lastModifiedBy>Alicia Rollins</cp:lastModifiedBy>
  <cp:lastPrinted>2017-08-21T19:04:40Z</cp:lastPrinted>
  <dcterms:created xsi:type="dcterms:W3CDTF">2016-04-20T15:49:33Z</dcterms:created>
  <dcterms:modified xsi:type="dcterms:W3CDTF">2022-04-21T17:26:24Z</dcterms:modified>
</cp:coreProperties>
</file>